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85" windowWidth="15600" windowHeight="11760"/>
  </bookViews>
  <sheets>
    <sheet name="Sheet1" sheetId="2" r:id="rId1"/>
    <sheet name="Sheet2" sheetId="3" r:id="rId2"/>
    <sheet name="Sheet3" sheetId="4" r:id="rId3"/>
  </sheets>
  <definedNames>
    <definedName name="Balance_Sheet">Sheet1!$E$1:$H$40</definedName>
    <definedName name="Income_Statement">Sheet1!$A$1:$C$40</definedName>
    <definedName name="Ins_Prem">Sheet1!$A$42:$C$58</definedName>
    <definedName name="_xlnm.Print_Area" localSheetId="0">Sheet1!$A$1:$B$31</definedName>
    <definedName name="_xlnm.Print_Titles" localSheetId="0">Sheet1!$A:$A</definedName>
  </definedNames>
  <calcPr calcId="145621"/>
</workbook>
</file>

<file path=xl/calcChain.xml><?xml version="1.0" encoding="utf-8"?>
<calcChain xmlns="http://schemas.openxmlformats.org/spreadsheetml/2006/main">
  <c r="C24" i="3" l="1"/>
  <c r="C16" i="3"/>
  <c r="B24" i="3" l="1"/>
  <c r="B21" i="3"/>
  <c r="B20" i="3"/>
  <c r="B19" i="3"/>
  <c r="B18" i="3"/>
  <c r="B17" i="3"/>
  <c r="B16" i="3"/>
  <c r="I31" i="2" l="1"/>
  <c r="I29" i="2"/>
  <c r="I12" i="2"/>
  <c r="H12" i="2" l="1"/>
  <c r="H31" i="2" s="1"/>
  <c r="H29" i="2"/>
  <c r="G12" i="2" l="1"/>
  <c r="G29" i="2"/>
  <c r="G31" i="2" s="1"/>
  <c r="F31" i="2" l="1"/>
  <c r="F29" i="2"/>
  <c r="F12" i="2"/>
  <c r="N29" i="2" l="1"/>
  <c r="M29" i="2"/>
  <c r="L29" i="2"/>
  <c r="K29" i="2"/>
  <c r="J29" i="2"/>
  <c r="E29" i="2"/>
  <c r="D29" i="2"/>
  <c r="C31" i="2"/>
  <c r="C29" i="2"/>
  <c r="J12" i="2"/>
  <c r="K12" i="2"/>
  <c r="L12" i="2"/>
  <c r="M12" i="2"/>
  <c r="M31" i="2" s="1"/>
  <c r="N12" i="2"/>
  <c r="N31" i="2" s="1"/>
  <c r="E12" i="2"/>
  <c r="D12" i="2"/>
  <c r="C12" i="2"/>
  <c r="L31" i="2" l="1"/>
  <c r="K31" i="2"/>
  <c r="J31" i="2"/>
  <c r="D31" i="2"/>
  <c r="E31" i="2"/>
  <c r="B27" i="2"/>
  <c r="B18" i="2" l="1"/>
  <c r="B19" i="2"/>
  <c r="B20" i="2"/>
  <c r="C5" i="3" s="1"/>
  <c r="B21" i="2"/>
  <c r="C6" i="3" s="1"/>
  <c r="B22" i="2"/>
  <c r="C7" i="3" s="1"/>
  <c r="B23" i="2"/>
  <c r="B24" i="2"/>
  <c r="B25" i="2"/>
  <c r="C8" i="3" s="1"/>
  <c r="B26" i="2"/>
  <c r="B17" i="2"/>
  <c r="C4" i="3" s="1"/>
  <c r="B16" i="2"/>
  <c r="B10" i="2"/>
  <c r="B9" i="2"/>
  <c r="B8" i="2"/>
  <c r="B7" i="2"/>
  <c r="B15" i="2"/>
  <c r="C11" i="3" l="1"/>
  <c r="B5" i="3" s="1"/>
  <c r="B4" i="3" l="1"/>
  <c r="B7" i="3"/>
  <c r="B6" i="3"/>
  <c r="B8" i="3"/>
  <c r="B11" i="3" l="1"/>
  <c r="B29" i="2"/>
  <c r="B11" i="2"/>
  <c r="B6" i="2" l="1"/>
  <c r="B31" i="2" l="1"/>
  <c r="B12" i="2"/>
  <c r="B32" i="2" s="1"/>
</calcChain>
</file>

<file path=xl/sharedStrings.xml><?xml version="1.0" encoding="utf-8"?>
<sst xmlns="http://schemas.openxmlformats.org/spreadsheetml/2006/main" count="65" uniqueCount="40">
  <si>
    <t>Heather's Foster Dogs</t>
  </si>
  <si>
    <t>Income</t>
  </si>
  <si>
    <t>Amount</t>
  </si>
  <si>
    <t>Membership fees</t>
  </si>
  <si>
    <t>Adoption Donations</t>
  </si>
  <si>
    <t>Sales Income (sale of goods/services)</t>
  </si>
  <si>
    <t>Other Fundraising Income</t>
  </si>
  <si>
    <t>Total Revenue</t>
  </si>
  <si>
    <t>Expenses</t>
  </si>
  <si>
    <t>Fundraising expenses</t>
  </si>
  <si>
    <t>Grants, Donations, Gifts to Others</t>
  </si>
  <si>
    <t>Veterinary Expenses</t>
  </si>
  <si>
    <t>Legal Fees</t>
  </si>
  <si>
    <t>Microchip Expense</t>
  </si>
  <si>
    <t>Medical Supplies</t>
  </si>
  <si>
    <t>Office Supplies</t>
  </si>
  <si>
    <t>Postage &amp; Delivery</t>
  </si>
  <si>
    <t>Regulatory</t>
  </si>
  <si>
    <t>Total Expense</t>
  </si>
  <si>
    <t>NET INCOME</t>
  </si>
  <si>
    <t>Bank Charges</t>
  </si>
  <si>
    <t>Other Pet Supplies &amp; Services</t>
  </si>
  <si>
    <t xml:space="preserve">Insurance </t>
  </si>
  <si>
    <t>In Kind Donations</t>
  </si>
  <si>
    <t>Income Statement Summary</t>
  </si>
  <si>
    <t>Heathers Foster Dogs NFP</t>
  </si>
  <si>
    <t>Donated Supplies Distributed to Fosters</t>
  </si>
  <si>
    <t>Gifts/Grants/Donations/Contributions</t>
  </si>
  <si>
    <t>Mar 2019</t>
  </si>
  <si>
    <t>May 2019</t>
  </si>
  <si>
    <t>Aug 2019</t>
  </si>
  <si>
    <t>Sep 2019</t>
  </si>
  <si>
    <t>Apr 2019</t>
  </si>
  <si>
    <t>Jun 2019</t>
  </si>
  <si>
    <t>Jul 2019</t>
  </si>
  <si>
    <t>Oct 209</t>
  </si>
  <si>
    <t>Nov 2019</t>
  </si>
  <si>
    <t>Dec 2019</t>
  </si>
  <si>
    <t>Total 2019</t>
  </si>
  <si>
    <t>2019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</si>
</sst>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;&quot;$&quot;\(#,##0.00\)"/>
    <numFmt numFmtId="165" formatCode="dd\-mmm\-yy;@"/>
    <numFmt numFmtId="166" formatCode="d\-mmm\-yy;@"/>
    <numFmt numFmtId="167" formatCode="[$-409]mmmm\-yy;@"/>
    <numFmt numFmtId="168" formatCode="&quot;$&quot;#,##0.00"/>
  </numFmts>
  <fonts count="50" x14ac:knownFonts="1">
    <font>
      <sz val="10"/>
      <color rgb="FF000000"/>
      <name val="Arial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FF0000"/>
      <name val="Times New Roman"/>
      <family val="1"/>
    </font>
    <font>
      <sz val="12"/>
      <color rgb="FF000000"/>
      <name val="Times New Roman"/>
      <family val="1"/>
    </font>
    <font>
      <sz val="10"/>
      <color rgb="FFFF6600"/>
      <name val="Times New Roman"/>
      <family val="1"/>
    </font>
    <font>
      <sz val="10"/>
      <color rgb="FF808000"/>
      <name val="Times New Roman"/>
      <family val="1"/>
    </font>
    <font>
      <sz val="18"/>
      <color rgb="FF0000FF"/>
      <name val="Times New Roman"/>
      <family val="1"/>
    </font>
    <font>
      <sz val="10"/>
      <color rgb="FF008000"/>
      <name val="Times New Roman"/>
      <family val="1"/>
    </font>
    <font>
      <sz val="12"/>
      <color rgb="FF7030A0"/>
      <name val="Times New Roman"/>
      <family val="1"/>
    </font>
    <font>
      <sz val="15"/>
      <color rgb="FF0070C0"/>
      <name val="Times New Roman"/>
      <family val="1"/>
    </font>
    <font>
      <sz val="10"/>
      <color rgb="FF000000"/>
      <name val="Times New Roman"/>
      <family val="1"/>
    </font>
    <font>
      <sz val="12"/>
      <color rgb="FFFF0000"/>
      <name val="Times New Roman"/>
      <family val="1"/>
    </font>
    <font>
      <u/>
      <sz val="12"/>
      <color rgb="FF000000"/>
      <name val="Times New Roman"/>
      <family val="1"/>
    </font>
    <font>
      <i/>
      <u/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sz val="10"/>
      <color rgb="FF008000"/>
      <name val="Times New Roman"/>
      <family val="1"/>
    </font>
    <font>
      <sz val="12"/>
      <color rgb="FF000000"/>
      <name val="Times New Roman"/>
      <family val="1"/>
    </font>
    <font>
      <sz val="12"/>
      <color rgb="FF7030A0"/>
      <name val="Times New Roman"/>
      <family val="1"/>
    </font>
    <font>
      <sz val="12"/>
      <color rgb="FF000000"/>
      <name val="Times New Roman"/>
      <family val="1"/>
    </font>
    <font>
      <sz val="10"/>
      <color rgb="FF008000"/>
      <name val="Times New Roman"/>
      <family val="1"/>
    </font>
    <font>
      <i/>
      <sz val="10"/>
      <color rgb="FFFF6600"/>
      <name val="Times New Roman"/>
      <family val="1"/>
    </font>
    <font>
      <sz val="10"/>
      <color rgb="FF000000"/>
      <name val="Arial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7030A0"/>
      <name val="Times New Roman"/>
      <family val="1"/>
    </font>
    <font>
      <sz val="12"/>
      <color rgb="FF7030A0"/>
      <name val="Dyslexie"/>
    </font>
    <font>
      <sz val="12"/>
      <color theme="1"/>
      <name val="Times New Roman"/>
      <family val="1"/>
    </font>
    <font>
      <u/>
      <sz val="12"/>
      <color rgb="FFFF0000"/>
      <name val="Times New Roman"/>
      <family val="1"/>
    </font>
    <font>
      <b/>
      <u/>
      <sz val="8"/>
      <color rgb="FF000000"/>
      <name val="Dyslexie"/>
    </font>
    <font>
      <u/>
      <sz val="8"/>
      <color rgb="FF000000"/>
      <name val="Dyslexie"/>
    </font>
    <font>
      <sz val="8"/>
      <color rgb="FF000000"/>
      <name val="Dyslexie"/>
    </font>
    <font>
      <sz val="8"/>
      <color rgb="FF7030A0"/>
      <name val="Dyslexie"/>
    </font>
    <font>
      <i/>
      <u/>
      <sz val="8"/>
      <color rgb="FF000000"/>
      <name val="Dyslexie"/>
    </font>
    <font>
      <i/>
      <sz val="8"/>
      <color rgb="FF000000"/>
      <name val="Dyslexie"/>
    </font>
    <font>
      <b/>
      <sz val="8"/>
      <color rgb="FF000000"/>
      <name val="Dyslexie"/>
    </font>
    <font>
      <b/>
      <sz val="8"/>
      <color rgb="FF7030A0"/>
      <name val="Dyslexie"/>
    </font>
    <font>
      <sz val="8"/>
      <color rgb="FF0000FF"/>
      <name val="Dyslexie"/>
    </font>
    <font>
      <i/>
      <sz val="8"/>
      <color rgb="FFFF6600"/>
      <name val="Dyslexie"/>
    </font>
    <font>
      <b/>
      <sz val="8"/>
      <color rgb="FFFF0000"/>
      <name val="Dyslexie"/>
    </font>
    <font>
      <b/>
      <u/>
      <sz val="8"/>
      <color rgb="FFFF0000"/>
      <name val="Dyslexie"/>
    </font>
    <font>
      <sz val="10"/>
      <color rgb="FF000000"/>
      <name val="Arial"/>
    </font>
    <font>
      <sz val="10"/>
      <color rgb="FF000000"/>
      <name val="Dyslexie"/>
    </font>
    <font>
      <sz val="10"/>
      <color rgb="FF7030A0"/>
      <name val="Dyslexie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4" fontId="28" fillId="0" borderId="0" applyFont="0" applyFill="0" applyBorder="0" applyAlignment="0" applyProtection="0"/>
    <xf numFmtId="43" fontId="47" fillId="0" borderId="0" applyFont="0" applyFill="0" applyBorder="0" applyAlignment="0" applyProtection="0"/>
    <xf numFmtId="9" fontId="47" fillId="0" borderId="0" applyFont="0" applyFill="0" applyBorder="0" applyAlignment="0" applyProtection="0"/>
  </cellStyleXfs>
  <cellXfs count="108">
    <xf numFmtId="0" fontId="0" fillId="0" borderId="0" xfId="0" applyAlignment="1">
      <alignment wrapText="1"/>
    </xf>
    <xf numFmtId="0" fontId="1" fillId="0" borderId="0" xfId="0" applyFont="1"/>
    <xf numFmtId="39" fontId="2" fillId="0" borderId="0" xfId="0" applyNumberFormat="1" applyFont="1"/>
    <xf numFmtId="39" fontId="3" fillId="0" borderId="0" xfId="0" applyNumberFormat="1" applyFont="1"/>
    <xf numFmtId="0" fontId="4" fillId="0" borderId="0" xfId="0" applyFont="1"/>
    <xf numFmtId="39" fontId="5" fillId="0" borderId="0" xfId="0" applyNumberFormat="1" applyFont="1" applyAlignment="1">
      <alignment horizontal="right"/>
    </xf>
    <xf numFmtId="39" fontId="6" fillId="0" borderId="0" xfId="0" applyNumberFormat="1" applyFont="1"/>
    <xf numFmtId="39" fontId="7" fillId="0" borderId="0" xfId="0" applyNumberFormat="1" applyFont="1"/>
    <xf numFmtId="39" fontId="8" fillId="0" borderId="0" xfId="0" applyNumberFormat="1" applyFont="1"/>
    <xf numFmtId="39" fontId="9" fillId="0" borderId="0" xfId="0" applyNumberFormat="1" applyFont="1"/>
    <xf numFmtId="39" fontId="10" fillId="0" borderId="0" xfId="0" applyNumberFormat="1" applyFont="1"/>
    <xf numFmtId="18" fontId="11" fillId="0" borderId="0" xfId="0" applyNumberFormat="1" applyFont="1"/>
    <xf numFmtId="164" fontId="12" fillId="0" borderId="0" xfId="0" applyNumberFormat="1" applyFont="1"/>
    <xf numFmtId="39" fontId="14" fillId="0" borderId="0" xfId="0" applyNumberFormat="1" applyFont="1" applyAlignment="1">
      <alignment horizontal="right"/>
    </xf>
    <xf numFmtId="39" fontId="15" fillId="0" borderId="0" xfId="0" applyNumberFormat="1" applyFont="1"/>
    <xf numFmtId="39" fontId="16" fillId="0" borderId="0" xfId="0" applyNumberFormat="1" applyFont="1" applyAlignment="1">
      <alignment horizontal="right"/>
    </xf>
    <xf numFmtId="39" fontId="17" fillId="0" borderId="0" xfId="0" applyNumberFormat="1" applyFont="1" applyAlignment="1">
      <alignment horizontal="right"/>
    </xf>
    <xf numFmtId="39" fontId="18" fillId="0" borderId="0" xfId="0" applyNumberFormat="1" applyFont="1" applyAlignment="1">
      <alignment horizontal="right"/>
    </xf>
    <xf numFmtId="39" fontId="19" fillId="0" borderId="0" xfId="0" applyNumberFormat="1" applyFont="1"/>
    <xf numFmtId="4" fontId="20" fillId="0" borderId="0" xfId="0" applyNumberFormat="1" applyFont="1"/>
    <xf numFmtId="39" fontId="21" fillId="0" borderId="0" xfId="0" applyNumberFormat="1" applyFont="1" applyAlignment="1">
      <alignment horizontal="right"/>
    </xf>
    <xf numFmtId="165" fontId="22" fillId="0" borderId="0" xfId="0" applyNumberFormat="1" applyFont="1"/>
    <xf numFmtId="39" fontId="23" fillId="2" borderId="0" xfId="0" applyNumberFormat="1" applyFont="1" applyFill="1"/>
    <xf numFmtId="39" fontId="24" fillId="0" borderId="0" xfId="0" applyNumberFormat="1" applyFont="1"/>
    <xf numFmtId="4" fontId="25" fillId="0" borderId="0" xfId="0" applyNumberFormat="1" applyFont="1"/>
    <xf numFmtId="166" fontId="26" fillId="0" borderId="0" xfId="0" applyNumberFormat="1" applyFont="1"/>
    <xf numFmtId="39" fontId="27" fillId="0" borderId="0" xfId="0" applyNumberFormat="1" applyFont="1"/>
    <xf numFmtId="39" fontId="1" fillId="0" borderId="0" xfId="0" applyNumberFormat="1" applyFont="1"/>
    <xf numFmtId="17" fontId="1" fillId="0" borderId="0" xfId="0" applyNumberFormat="1" applyFont="1"/>
    <xf numFmtId="0" fontId="2" fillId="0" borderId="0" xfId="0" applyFont="1" applyAlignment="1">
      <alignment horizontal="right"/>
    </xf>
    <xf numFmtId="39" fontId="1" fillId="0" borderId="0" xfId="0" quotePrefix="1" applyNumberFormat="1" applyFont="1" applyAlignment="1">
      <alignment horizontal="right"/>
    </xf>
    <xf numFmtId="44" fontId="16" fillId="0" borderId="0" xfId="1" applyFont="1" applyAlignment="1">
      <alignment horizontal="right"/>
    </xf>
    <xf numFmtId="44" fontId="7" fillId="0" borderId="0" xfId="1" applyFont="1"/>
    <xf numFmtId="39" fontId="4" fillId="0" borderId="0" xfId="0" applyNumberFormat="1" applyFont="1"/>
    <xf numFmtId="7" fontId="4" fillId="0" borderId="0" xfId="0" applyNumberFormat="1" applyFont="1"/>
    <xf numFmtId="0" fontId="4" fillId="0" borderId="0" xfId="0" applyFont="1" applyAlignment="1">
      <alignment horizontal="center"/>
    </xf>
    <xf numFmtId="39" fontId="2" fillId="0" borderId="0" xfId="0" applyNumberFormat="1" applyFont="1" applyAlignment="1">
      <alignment horizontal="center"/>
    </xf>
    <xf numFmtId="14" fontId="4" fillId="0" borderId="0" xfId="0" applyNumberFormat="1" applyFont="1"/>
    <xf numFmtId="39" fontId="29" fillId="0" borderId="0" xfId="0" applyNumberFormat="1" applyFont="1"/>
    <xf numFmtId="2" fontId="4" fillId="0" borderId="0" xfId="0" applyNumberFormat="1" applyFont="1"/>
    <xf numFmtId="39" fontId="30" fillId="0" borderId="0" xfId="0" applyNumberFormat="1" applyFont="1"/>
    <xf numFmtId="39" fontId="2" fillId="0" borderId="0" xfId="0" applyNumberFormat="1" applyFont="1" applyFill="1"/>
    <xf numFmtId="167" fontId="13" fillId="0" borderId="0" xfId="0" applyNumberFormat="1" applyFont="1" applyAlignment="1">
      <alignment horizontal="center"/>
    </xf>
    <xf numFmtId="0" fontId="16" fillId="0" borderId="0" xfId="0" applyFont="1"/>
    <xf numFmtId="39" fontId="16" fillId="0" borderId="0" xfId="0" applyNumberFormat="1" applyFont="1"/>
    <xf numFmtId="164" fontId="1" fillId="0" borderId="0" xfId="0" quotePrefix="1" applyNumberFormat="1" applyFont="1" applyAlignment="1">
      <alignment horizontal="left"/>
    </xf>
    <xf numFmtId="44" fontId="33" fillId="0" borderId="0" xfId="1" applyFont="1"/>
    <xf numFmtId="44" fontId="2" fillId="0" borderId="0" xfId="0" applyNumberFormat="1" applyFont="1"/>
    <xf numFmtId="39" fontId="34" fillId="0" borderId="0" xfId="0" applyNumberFormat="1" applyFont="1"/>
    <xf numFmtId="168" fontId="1" fillId="0" borderId="0" xfId="0" quotePrefix="1" applyNumberFormat="1" applyFont="1" applyAlignment="1">
      <alignment horizontal="left"/>
    </xf>
    <xf numFmtId="17" fontId="1" fillId="0" borderId="0" xfId="0" applyNumberFormat="1" applyFont="1" applyAlignment="1">
      <alignment horizontal="right"/>
    </xf>
    <xf numFmtId="0" fontId="10" fillId="0" borderId="0" xfId="0" applyNumberFormat="1" applyFont="1" applyAlignment="1">
      <alignment horizontal="center"/>
    </xf>
    <xf numFmtId="39" fontId="10" fillId="0" borderId="0" xfId="0" applyNumberFormat="1" applyFont="1" applyAlignment="1">
      <alignment horizontal="center"/>
    </xf>
    <xf numFmtId="17" fontId="31" fillId="0" borderId="0" xfId="0" applyNumberFormat="1" applyFont="1" applyFill="1"/>
    <xf numFmtId="166" fontId="11" fillId="0" borderId="0" xfId="0" applyNumberFormat="1" applyFont="1"/>
    <xf numFmtId="39" fontId="2" fillId="0" borderId="0" xfId="0" applyNumberFormat="1" applyFont="1" applyAlignment="1">
      <alignment horizontal="right"/>
    </xf>
    <xf numFmtId="44" fontId="1" fillId="0" borderId="0" xfId="0" applyNumberFormat="1" applyFont="1"/>
    <xf numFmtId="17" fontId="16" fillId="0" borderId="0" xfId="0" applyNumberFormat="1" applyFont="1"/>
    <xf numFmtId="44" fontId="1" fillId="0" borderId="0" xfId="1" applyFont="1"/>
    <xf numFmtId="49" fontId="32" fillId="0" borderId="0" xfId="0" applyNumberFormat="1" applyFont="1" applyFill="1" applyAlignment="1">
      <alignment horizontal="left" vertical="top" indent="1"/>
    </xf>
    <xf numFmtId="0" fontId="35" fillId="0" borderId="0" xfId="0" applyFont="1" applyAlignment="1">
      <alignment horizontal="left"/>
    </xf>
    <xf numFmtId="164" fontId="37" fillId="0" borderId="0" xfId="0" applyNumberFormat="1" applyFont="1"/>
    <xf numFmtId="164" fontId="37" fillId="0" borderId="0" xfId="0" applyNumberFormat="1" applyFont="1" applyAlignment="1">
      <alignment horizontal="center"/>
    </xf>
    <xf numFmtId="0" fontId="37" fillId="0" borderId="0" xfId="0" applyFont="1" applyAlignment="1">
      <alignment horizontal="center"/>
    </xf>
    <xf numFmtId="0" fontId="37" fillId="0" borderId="0" xfId="0" applyFont="1"/>
    <xf numFmtId="39" fontId="37" fillId="0" borderId="0" xfId="0" applyNumberFormat="1" applyFont="1"/>
    <xf numFmtId="39" fontId="38" fillId="0" borderId="0" xfId="0" applyNumberFormat="1" applyFont="1"/>
    <xf numFmtId="39" fontId="40" fillId="0" borderId="0" xfId="0" applyNumberFormat="1" applyFont="1" applyAlignment="1">
      <alignment horizontal="right"/>
    </xf>
    <xf numFmtId="7" fontId="37" fillId="0" borderId="0" xfId="0" applyNumberFormat="1" applyFont="1" applyAlignment="1">
      <alignment horizontal="center"/>
    </xf>
    <xf numFmtId="0" fontId="41" fillId="0" borderId="0" xfId="0" applyFont="1"/>
    <xf numFmtId="39" fontId="37" fillId="0" borderId="0" xfId="0" applyNumberFormat="1" applyFont="1" applyAlignment="1">
      <alignment horizontal="right"/>
    </xf>
    <xf numFmtId="39" fontId="36" fillId="0" borderId="0" xfId="0" applyNumberFormat="1" applyFont="1" applyAlignment="1">
      <alignment horizontal="center"/>
    </xf>
    <xf numFmtId="0" fontId="45" fillId="0" borderId="0" xfId="0" applyFont="1"/>
    <xf numFmtId="0" fontId="46" fillId="0" borderId="0" xfId="0" applyFont="1" applyAlignment="1">
      <alignment horizontal="left"/>
    </xf>
    <xf numFmtId="39" fontId="45" fillId="0" borderId="0" xfId="0" applyNumberFormat="1" applyFont="1"/>
    <xf numFmtId="164" fontId="38" fillId="0" borderId="0" xfId="0" applyNumberFormat="1" applyFont="1" applyAlignment="1">
      <alignment horizontal="center"/>
    </xf>
    <xf numFmtId="39" fontId="39" fillId="0" borderId="0" xfId="0" applyNumberFormat="1" applyFont="1" applyAlignment="1">
      <alignment horizontal="center"/>
    </xf>
    <xf numFmtId="44" fontId="41" fillId="0" borderId="0" xfId="1" applyFont="1" applyAlignment="1">
      <alignment horizontal="right"/>
    </xf>
    <xf numFmtId="44" fontId="45" fillId="0" borderId="0" xfId="1" applyFont="1"/>
    <xf numFmtId="44" fontId="42" fillId="0" borderId="0" xfId="1" applyFont="1"/>
    <xf numFmtId="44" fontId="37" fillId="0" borderId="0" xfId="1" applyFont="1"/>
    <xf numFmtId="44" fontId="38" fillId="0" borderId="0" xfId="1" applyFont="1"/>
    <xf numFmtId="44" fontId="40" fillId="0" borderId="0" xfId="1" applyFont="1" applyAlignment="1">
      <alignment horizontal="right"/>
    </xf>
    <xf numFmtId="44" fontId="37" fillId="0" borderId="0" xfId="1" applyFont="1" applyAlignment="1">
      <alignment horizontal="center"/>
    </xf>
    <xf numFmtId="44" fontId="4" fillId="0" borderId="0" xfId="1" applyFont="1"/>
    <xf numFmtId="44" fontId="2" fillId="0" borderId="0" xfId="1" applyFont="1"/>
    <xf numFmtId="44" fontId="0" fillId="0" borderId="0" xfId="1" applyFont="1" applyAlignment="1">
      <alignment wrapText="1"/>
    </xf>
    <xf numFmtId="43" fontId="37" fillId="0" borderId="0" xfId="2" applyFont="1"/>
    <xf numFmtId="43" fontId="45" fillId="0" borderId="0" xfId="2" applyFont="1"/>
    <xf numFmtId="43" fontId="38" fillId="0" borderId="0" xfId="2" applyFont="1"/>
    <xf numFmtId="43" fontId="40" fillId="0" borderId="0" xfId="2" applyFont="1" applyAlignment="1">
      <alignment horizontal="right"/>
    </xf>
    <xf numFmtId="43" fontId="37" fillId="0" borderId="0" xfId="2" applyFont="1" applyAlignment="1">
      <alignment horizontal="center"/>
    </xf>
    <xf numFmtId="43" fontId="4" fillId="0" borderId="0" xfId="2" applyFont="1"/>
    <xf numFmtId="43" fontId="0" fillId="0" borderId="0" xfId="2" applyFont="1" applyAlignment="1">
      <alignment wrapText="1"/>
    </xf>
    <xf numFmtId="43" fontId="2" fillId="0" borderId="0" xfId="2" applyFont="1"/>
    <xf numFmtId="43" fontId="43" fillId="0" borderId="0" xfId="2" applyFont="1"/>
    <xf numFmtId="43" fontId="37" fillId="0" borderId="0" xfId="2" applyFont="1" applyAlignment="1">
      <alignment horizontal="right"/>
    </xf>
    <xf numFmtId="43" fontId="44" fillId="0" borderId="0" xfId="2" applyFont="1" applyAlignment="1">
      <alignment horizontal="right"/>
    </xf>
    <xf numFmtId="43" fontId="44" fillId="0" borderId="0" xfId="2" applyFont="1"/>
    <xf numFmtId="0" fontId="2" fillId="0" borderId="0" xfId="0" applyFont="1"/>
    <xf numFmtId="9" fontId="4" fillId="0" borderId="0" xfId="3" applyFont="1"/>
    <xf numFmtId="9" fontId="4" fillId="0" borderId="0" xfId="0" applyNumberFormat="1" applyFont="1"/>
    <xf numFmtId="0" fontId="48" fillId="0" borderId="0" xfId="0" applyFont="1"/>
    <xf numFmtId="164" fontId="1" fillId="0" borderId="0" xfId="0" applyNumberFormat="1" applyFont="1"/>
    <xf numFmtId="49" fontId="49" fillId="0" borderId="0" xfId="0" applyNumberFormat="1" applyFont="1" applyFill="1" applyAlignment="1">
      <alignment horizontal="left" vertical="top" indent="1"/>
    </xf>
    <xf numFmtId="17" fontId="13" fillId="0" borderId="0" xfId="0" applyNumberFormat="1" applyFont="1" applyAlignment="1">
      <alignment horizontal="center"/>
    </xf>
    <xf numFmtId="0" fontId="2" fillId="0" borderId="0" xfId="0" applyNumberFormat="1" applyFont="1"/>
    <xf numFmtId="164" fontId="2" fillId="0" borderId="0" xfId="0" applyNumberFormat="1" applyFont="1"/>
  </cellXfs>
  <cellStyles count="4">
    <cellStyle name="Comma" xfId="2" builtinId="3"/>
    <cellStyle name="Currency" xfId="1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 b="1" cap="none" spc="0">
                <a:ln w="10541" cmpd="sng">
                  <a:solidFill>
                    <a:schemeClr val="accent1">
                      <a:shade val="88000"/>
                      <a:satMod val="110000"/>
                    </a:schemeClr>
                  </a:solidFill>
                  <a:prstDash val="solid"/>
                </a:ln>
                <a:gradFill>
                  <a:gsLst>
                    <a:gs pos="0">
                      <a:schemeClr val="accent1">
                        <a:tint val="40000"/>
                        <a:satMod val="250000"/>
                      </a:schemeClr>
                    </a:gs>
                    <a:gs pos="9000">
                      <a:schemeClr val="accent1">
                        <a:tint val="52000"/>
                        <a:satMod val="300000"/>
                      </a:schemeClr>
                    </a:gs>
                    <a:gs pos="50000">
                      <a:schemeClr val="accent1">
                        <a:shade val="20000"/>
                        <a:satMod val="300000"/>
                      </a:schemeClr>
                    </a:gs>
                    <a:gs pos="79000">
                      <a:schemeClr val="accent1">
                        <a:tint val="52000"/>
                        <a:satMod val="300000"/>
                      </a:schemeClr>
                    </a:gs>
                    <a:gs pos="100000">
                      <a:schemeClr val="accent1">
                        <a:tint val="40000"/>
                        <a:satMod val="250000"/>
                      </a:schemeClr>
                    </a:gs>
                  </a:gsLst>
                  <a:lin ang="5400000"/>
                </a:gradFill>
                <a:effectLst/>
                <a:latin typeface="Bahnschrift Light" panose="020B0502040204020203" pitchFamily="34" charset="0"/>
              </a:rPr>
              <a:t>Heather's Foster Dogs</a:t>
            </a:r>
            <a:r>
              <a:rPr lang="en-US" sz="2400" b="1" cap="none" spc="0" baseline="0">
                <a:ln w="10541" cmpd="sng">
                  <a:solidFill>
                    <a:schemeClr val="accent1">
                      <a:shade val="88000"/>
                      <a:satMod val="110000"/>
                    </a:schemeClr>
                  </a:solidFill>
                  <a:prstDash val="solid"/>
                </a:ln>
                <a:gradFill>
                  <a:gsLst>
                    <a:gs pos="0">
                      <a:schemeClr val="accent1">
                        <a:tint val="40000"/>
                        <a:satMod val="250000"/>
                      </a:schemeClr>
                    </a:gs>
                    <a:gs pos="9000">
                      <a:schemeClr val="accent1">
                        <a:tint val="52000"/>
                        <a:satMod val="300000"/>
                      </a:schemeClr>
                    </a:gs>
                    <a:gs pos="50000">
                      <a:schemeClr val="accent1">
                        <a:shade val="20000"/>
                        <a:satMod val="300000"/>
                      </a:schemeClr>
                    </a:gs>
                    <a:gs pos="79000">
                      <a:schemeClr val="accent1">
                        <a:tint val="52000"/>
                        <a:satMod val="300000"/>
                      </a:schemeClr>
                    </a:gs>
                    <a:gs pos="100000">
                      <a:schemeClr val="accent1">
                        <a:tint val="40000"/>
                        <a:satMod val="250000"/>
                      </a:schemeClr>
                    </a:gs>
                  </a:gsLst>
                  <a:lin ang="5400000"/>
                </a:gradFill>
                <a:effectLst/>
                <a:latin typeface="Bahnschrift Light" panose="020B0502040204020203" pitchFamily="34" charset="0"/>
              </a:rPr>
              <a:t> </a:t>
            </a:r>
          </a:p>
          <a:p>
            <a:pPr>
              <a:defRPr/>
            </a:pPr>
            <a:r>
              <a:rPr lang="en-US" sz="2400" b="1" cap="none" spc="0" baseline="0">
                <a:ln w="10541" cmpd="sng">
                  <a:solidFill>
                    <a:schemeClr val="accent1">
                      <a:shade val="88000"/>
                      <a:satMod val="110000"/>
                    </a:schemeClr>
                  </a:solidFill>
                  <a:prstDash val="solid"/>
                </a:ln>
                <a:gradFill>
                  <a:gsLst>
                    <a:gs pos="0">
                      <a:schemeClr val="accent1">
                        <a:tint val="40000"/>
                        <a:satMod val="250000"/>
                      </a:schemeClr>
                    </a:gs>
                    <a:gs pos="9000">
                      <a:schemeClr val="accent1">
                        <a:tint val="52000"/>
                        <a:satMod val="300000"/>
                      </a:schemeClr>
                    </a:gs>
                    <a:gs pos="50000">
                      <a:schemeClr val="accent1">
                        <a:shade val="20000"/>
                        <a:satMod val="300000"/>
                      </a:schemeClr>
                    </a:gs>
                    <a:gs pos="79000">
                      <a:schemeClr val="accent1">
                        <a:tint val="52000"/>
                        <a:satMod val="300000"/>
                      </a:schemeClr>
                    </a:gs>
                    <a:gs pos="100000">
                      <a:schemeClr val="accent1">
                        <a:tint val="40000"/>
                        <a:satMod val="250000"/>
                      </a:schemeClr>
                    </a:gs>
                  </a:gsLst>
                  <a:lin ang="5400000"/>
                </a:gradFill>
                <a:effectLst/>
                <a:latin typeface="Bahnschrift Light" panose="020B0502040204020203" pitchFamily="34" charset="0"/>
              </a:rPr>
              <a:t>2019 Expenses</a:t>
            </a:r>
            <a:endParaRPr lang="en-US" sz="2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  <a:latin typeface="Bahnschrift Light" panose="020B0502040204020203" pitchFamily="34" charset="0"/>
            </a:endParaRPr>
          </a:p>
        </c:rich>
      </c:tx>
      <c:overlay val="0"/>
    </c:title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7543859649122806E-2"/>
          <c:y val="2.6578069999614002E-2"/>
          <c:w val="0.67366763365105675"/>
          <c:h val="0.94093762222307997"/>
        </c:manualLayout>
      </c:layout>
      <c:pie3DChart>
        <c:varyColors val="1"/>
        <c:ser>
          <c:idx val="0"/>
          <c:order val="0"/>
          <c:explosion val="25"/>
          <c:dLbls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Sheet2!$A$16:$A$21</c:f>
              <c:strCache>
                <c:ptCount val="6"/>
                <c:pt idx="0">
                  <c:v>Veterinary Expenses</c:v>
                </c:pt>
                <c:pt idx="1">
                  <c:v>Regulatory</c:v>
                </c:pt>
                <c:pt idx="2">
                  <c:v>Medical Supplies</c:v>
                </c:pt>
                <c:pt idx="3">
                  <c:v>Other Pet Supplies &amp; Services</c:v>
                </c:pt>
                <c:pt idx="4">
                  <c:v>Insurance </c:v>
                </c:pt>
                <c:pt idx="5">
                  <c:v>Donated Supplies Distributed to Fosters</c:v>
                </c:pt>
              </c:strCache>
            </c:strRef>
          </c:cat>
          <c:val>
            <c:numRef>
              <c:f>Sheet2!$B$16:$B$21</c:f>
              <c:numCache>
                <c:formatCode>0%</c:formatCode>
                <c:ptCount val="6"/>
                <c:pt idx="0">
                  <c:v>0.84209706974888021</c:v>
                </c:pt>
                <c:pt idx="1">
                  <c:v>6.8683365172684139E-3</c:v>
                </c:pt>
                <c:pt idx="2">
                  <c:v>7.2805737364946291E-2</c:v>
                </c:pt>
                <c:pt idx="3">
                  <c:v>2.0059046253166995E-2</c:v>
                </c:pt>
                <c:pt idx="4">
                  <c:v>4.4735673830348197E-2</c:v>
                </c:pt>
                <c:pt idx="5">
                  <c:v>1.3434136285389848E-2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explosion val="31"/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strRef>
              <c:f>Sheet2!$A$4:$A$8</c:f>
              <c:strCache>
                <c:ptCount val="5"/>
                <c:pt idx="0">
                  <c:v>Veterinary Expenses</c:v>
                </c:pt>
                <c:pt idx="1">
                  <c:v>Regulatory</c:v>
                </c:pt>
                <c:pt idx="2">
                  <c:v>Medical Supplies</c:v>
                </c:pt>
                <c:pt idx="3">
                  <c:v>Other Pet Supplies &amp; Services</c:v>
                </c:pt>
                <c:pt idx="4">
                  <c:v>Insurance </c:v>
                </c:pt>
              </c:strCache>
            </c:strRef>
          </c:cat>
          <c:val>
            <c:numRef>
              <c:f>Sheet2!$B$4:$B$8</c:f>
              <c:numCache>
                <c:formatCode>0%</c:formatCode>
                <c:ptCount val="5"/>
                <c:pt idx="0">
                  <c:v>0.85356396437458604</c:v>
                </c:pt>
                <c:pt idx="1">
                  <c:v>6.9618631354300114E-3</c:v>
                </c:pt>
                <c:pt idx="2">
                  <c:v>7.3797138176683597E-2</c:v>
                </c:pt>
                <c:pt idx="3">
                  <c:v>2.0332191687274511E-2</c:v>
                </c:pt>
                <c:pt idx="4">
                  <c:v>4.5344842626025776E-2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egendEntry>
        <c:idx val="0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3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4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ayout>
        <c:manualLayout>
          <c:xMode val="edge"/>
          <c:yMode val="edge"/>
          <c:x val="0.61089167076771655"/>
          <c:y val="0.32188920434679236"/>
          <c:w val="0.38129582923228345"/>
          <c:h val="0.45332046638042356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 horizontalDpi="0" verticalDpi="0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790575</xdr:colOff>
      <xdr:row>15</xdr:row>
      <xdr:rowOff>23812</xdr:rowOff>
    </xdr:from>
    <xdr:to>
      <xdr:col>10</xdr:col>
      <xdr:colOff>561975</xdr:colOff>
      <xdr:row>28</xdr:row>
      <xdr:rowOff>14287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790574</xdr:colOff>
      <xdr:row>7</xdr:row>
      <xdr:rowOff>47625</xdr:rowOff>
    </xdr:from>
    <xdr:to>
      <xdr:col>15</xdr:col>
      <xdr:colOff>304799</xdr:colOff>
      <xdr:row>39</xdr:row>
      <xdr:rowOff>95250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152400</xdr:colOff>
      <xdr:row>33</xdr:row>
      <xdr:rowOff>19050</xdr:rowOff>
    </xdr:to>
    <xdr:graphicFrame macro=""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0.00224</cdr:x>
      <cdr:y>2.12955E-7</cdr:y>
    </cdr:from>
    <cdr:to>
      <cdr:x>0.99103</cdr:x>
      <cdr:y>0.14199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"/>
          <a:ext cx="8401049" cy="666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2000"/>
        </a:p>
      </cdr:txBody>
    </cdr:sp>
  </cdr:relSizeAnchor>
  <cdr:relSizeAnchor xmlns:cdr="http://schemas.openxmlformats.org/drawingml/2006/chartDrawing">
    <cdr:from>
      <cdr:x>0.03475</cdr:x>
      <cdr:y>0</cdr:y>
    </cdr:from>
    <cdr:to>
      <cdr:x>0.91592</cdr:x>
      <cdr:y>0.11562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95275" y="0"/>
          <a:ext cx="7486650" cy="5429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2000">
              <a:solidFill>
                <a:srgbClr val="0070C0"/>
              </a:solidFill>
              <a:latin typeface="Dyslexie" panose="02000000000000000000" pitchFamily="2" charset="0"/>
            </a:rPr>
            <a:t>Heather's Foster Dogs  </a:t>
          </a:r>
          <a:r>
            <a:rPr lang="en-US" sz="2000" baseline="0">
              <a:solidFill>
                <a:srgbClr val="0070C0"/>
              </a:solidFill>
              <a:latin typeface="Dyslexie" panose="02000000000000000000" pitchFamily="2" charset="0"/>
            </a:rPr>
            <a:t>         2018 Expenses</a:t>
          </a:r>
          <a:endParaRPr lang="en-US" sz="2000">
            <a:solidFill>
              <a:srgbClr val="0070C0"/>
            </a:solidFill>
            <a:latin typeface="Dyslexie" panose="02000000000000000000" pitchFamily="2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4"/>
  <sheetViews>
    <sheetView tabSelected="1" workbookViewId="0">
      <pane xSplit="26580" topLeftCell="C1"/>
      <selection sqref="A1:B31"/>
      <selection pane="topRight" activeCell="C1" sqref="C1"/>
    </sheetView>
  </sheetViews>
  <sheetFormatPr defaultColWidth="11" defaultRowHeight="12.75" customHeight="1" x14ac:dyDescent="0.2"/>
  <cols>
    <col min="1" max="1" width="42.7109375" style="2" customWidth="1"/>
    <col min="2" max="2" width="13.5703125" style="2" customWidth="1"/>
    <col min="3" max="3" width="15.28515625" style="2" customWidth="1"/>
    <col min="4" max="4" width="14.140625" style="2" customWidth="1"/>
    <col min="5" max="6" width="15.28515625" style="2" customWidth="1"/>
    <col min="7" max="7" width="13.85546875" style="2" customWidth="1"/>
    <col min="8" max="10" width="16.7109375" style="2" customWidth="1"/>
    <col min="11" max="12" width="16.7109375" style="36" customWidth="1"/>
    <col min="13" max="18" width="16.7109375" style="2" customWidth="1"/>
    <col min="19" max="19" width="16.7109375" customWidth="1"/>
  </cols>
  <sheetData>
    <row r="1" spans="1:18" s="2" customFormat="1" ht="27" customHeight="1" x14ac:dyDescent="0.35">
      <c r="A1" s="52" t="s">
        <v>0</v>
      </c>
      <c r="B1" s="10"/>
      <c r="C1" s="25"/>
      <c r="D1" s="4"/>
      <c r="E1" s="54"/>
      <c r="F1" s="54"/>
      <c r="H1" s="25"/>
      <c r="J1" s="4"/>
      <c r="K1" s="35"/>
      <c r="L1" s="35"/>
      <c r="M1" s="4"/>
      <c r="N1" s="4"/>
      <c r="O1" s="4"/>
      <c r="P1" s="4"/>
      <c r="Q1" s="4"/>
      <c r="R1" s="4"/>
    </row>
    <row r="2" spans="1:18" s="2" customFormat="1" ht="18" customHeight="1" x14ac:dyDescent="0.35">
      <c r="A2" s="51">
        <v>2019</v>
      </c>
      <c r="B2" s="10"/>
      <c r="C2" s="11"/>
      <c r="D2" s="4"/>
      <c r="E2" s="11"/>
      <c r="F2" s="11"/>
      <c r="G2" s="41"/>
      <c r="H2" s="11"/>
      <c r="I2" s="21"/>
      <c r="J2" s="4"/>
      <c r="K2" s="35"/>
      <c r="L2" s="35"/>
      <c r="M2" s="4"/>
      <c r="N2" s="4"/>
      <c r="O2" s="4"/>
      <c r="P2" s="4"/>
      <c r="Q2" s="4"/>
      <c r="R2" s="4"/>
    </row>
    <row r="3" spans="1:18" ht="19.5" customHeight="1" x14ac:dyDescent="0.35">
      <c r="A3" s="52" t="s">
        <v>24</v>
      </c>
      <c r="B3" s="42"/>
      <c r="C3" s="105">
        <v>43466</v>
      </c>
      <c r="D3" s="53">
        <v>43497</v>
      </c>
      <c r="E3" s="59" t="s">
        <v>28</v>
      </c>
      <c r="F3" s="104" t="s">
        <v>32</v>
      </c>
      <c r="G3" s="104" t="s">
        <v>29</v>
      </c>
      <c r="H3" s="104" t="s">
        <v>33</v>
      </c>
      <c r="I3" s="104" t="s">
        <v>34</v>
      </c>
      <c r="J3" s="59" t="s">
        <v>30</v>
      </c>
      <c r="K3" s="59" t="s">
        <v>31</v>
      </c>
      <c r="L3" s="59" t="s">
        <v>35</v>
      </c>
      <c r="M3" s="59" t="s">
        <v>36</v>
      </c>
      <c r="N3" s="59" t="s">
        <v>37</v>
      </c>
      <c r="O3" s="59"/>
      <c r="P3" s="59"/>
      <c r="Q3" s="59"/>
      <c r="R3" s="59"/>
    </row>
    <row r="4" spans="1:18" ht="15.75" customHeight="1" x14ac:dyDescent="0.5">
      <c r="A4" s="10"/>
      <c r="B4" s="70" t="s">
        <v>38</v>
      </c>
      <c r="C4" s="13"/>
      <c r="D4" s="106"/>
      <c r="E4" s="55"/>
      <c r="F4" s="55"/>
      <c r="G4" s="15"/>
      <c r="H4" s="15"/>
      <c r="I4" s="16"/>
      <c r="J4" s="4"/>
      <c r="K4" s="35"/>
      <c r="L4" s="35"/>
      <c r="M4" s="4"/>
      <c r="N4" s="4"/>
      <c r="O4" s="4"/>
      <c r="P4" s="4"/>
      <c r="Q4" s="4"/>
      <c r="R4" s="4"/>
    </row>
    <row r="5" spans="1:18" s="3" customFormat="1" ht="15.75" customHeight="1" x14ac:dyDescent="0.5">
      <c r="A5" s="60" t="s">
        <v>1</v>
      </c>
      <c r="B5" s="71" t="s">
        <v>2</v>
      </c>
      <c r="C5" s="71" t="s">
        <v>2</v>
      </c>
      <c r="D5" s="71" t="s">
        <v>2</v>
      </c>
      <c r="E5" s="71" t="s">
        <v>2</v>
      </c>
      <c r="F5" s="71" t="s">
        <v>2</v>
      </c>
      <c r="G5" s="62" t="s">
        <v>2</v>
      </c>
      <c r="H5" s="75" t="s">
        <v>2</v>
      </c>
      <c r="I5" s="76" t="s">
        <v>2</v>
      </c>
      <c r="J5" s="68" t="s">
        <v>2</v>
      </c>
      <c r="K5" s="62" t="s">
        <v>2</v>
      </c>
      <c r="L5" s="63" t="s">
        <v>2</v>
      </c>
      <c r="M5" s="35" t="s">
        <v>2</v>
      </c>
      <c r="N5" s="4" t="s">
        <v>2</v>
      </c>
      <c r="O5" s="4"/>
      <c r="P5" s="4"/>
      <c r="Q5" s="4"/>
      <c r="R5" s="4"/>
    </row>
    <row r="6" spans="1:18" s="86" customFormat="1" ht="15.75" customHeight="1" x14ac:dyDescent="0.5">
      <c r="A6" s="80" t="s">
        <v>27</v>
      </c>
      <c r="B6" s="78">
        <f t="shared" ref="B6:B12" si="0">SUM(C6:N6)</f>
        <v>15231.470000000001</v>
      </c>
      <c r="C6" s="80">
        <v>2072.7600000000002</v>
      </c>
      <c r="D6" s="80">
        <v>932.57</v>
      </c>
      <c r="E6" s="27">
        <v>1049.04</v>
      </c>
      <c r="F6" s="103">
        <v>924.12</v>
      </c>
      <c r="G6" s="80">
        <v>308.81</v>
      </c>
      <c r="H6" s="81">
        <v>371.87</v>
      </c>
      <c r="I6" s="82">
        <v>1510</v>
      </c>
      <c r="J6" s="80">
        <v>579.70000000000005</v>
      </c>
      <c r="K6" s="83">
        <v>430</v>
      </c>
      <c r="L6" s="83">
        <v>555.02</v>
      </c>
      <c r="M6" s="84">
        <v>1242.3399999999999</v>
      </c>
      <c r="N6" s="107">
        <v>5255.24</v>
      </c>
      <c r="O6" s="84"/>
      <c r="P6" s="84"/>
      <c r="Q6" s="84"/>
      <c r="R6" s="84"/>
    </row>
    <row r="7" spans="1:18" s="93" customFormat="1" ht="15.75" customHeight="1" x14ac:dyDescent="0.5">
      <c r="A7" s="87" t="s">
        <v>3</v>
      </c>
      <c r="B7" s="88">
        <f t="shared" si="0"/>
        <v>125</v>
      </c>
      <c r="C7" s="87">
        <v>0</v>
      </c>
      <c r="D7" s="87">
        <v>0</v>
      </c>
      <c r="E7" s="27">
        <v>0</v>
      </c>
      <c r="F7" s="27">
        <v>0</v>
      </c>
      <c r="G7" s="87">
        <v>25</v>
      </c>
      <c r="H7" s="89">
        <v>50</v>
      </c>
      <c r="I7" s="90">
        <v>50</v>
      </c>
      <c r="J7" s="87">
        <v>0</v>
      </c>
      <c r="K7" s="91">
        <v>0</v>
      </c>
      <c r="L7" s="91">
        <v>0</v>
      </c>
      <c r="M7" s="92">
        <v>0</v>
      </c>
      <c r="N7" s="2">
        <v>0</v>
      </c>
      <c r="O7" s="92"/>
      <c r="P7" s="92"/>
      <c r="Q7" s="92"/>
      <c r="R7" s="92"/>
    </row>
    <row r="8" spans="1:18" s="93" customFormat="1" ht="15.75" customHeight="1" x14ac:dyDescent="0.5">
      <c r="A8" s="87" t="s">
        <v>4</v>
      </c>
      <c r="B8" s="88">
        <f t="shared" si="0"/>
        <v>20615</v>
      </c>
      <c r="C8" s="87">
        <v>3190</v>
      </c>
      <c r="D8" s="87">
        <v>975</v>
      </c>
      <c r="E8" s="27">
        <v>2895</v>
      </c>
      <c r="F8" s="27">
        <v>0</v>
      </c>
      <c r="G8" s="87">
        <v>1210</v>
      </c>
      <c r="H8" s="89">
        <v>2630</v>
      </c>
      <c r="I8" s="87">
        <v>1780</v>
      </c>
      <c r="J8" s="87">
        <v>2890</v>
      </c>
      <c r="K8" s="91">
        <v>845</v>
      </c>
      <c r="L8" s="91">
        <v>425</v>
      </c>
      <c r="M8" s="92">
        <v>1125</v>
      </c>
      <c r="N8" s="2">
        <v>2650</v>
      </c>
      <c r="O8" s="92"/>
      <c r="P8" s="92"/>
      <c r="Q8" s="92"/>
      <c r="R8" s="92"/>
    </row>
    <row r="9" spans="1:18" s="94" customFormat="1" ht="15.75" customHeight="1" x14ac:dyDescent="0.5">
      <c r="A9" s="87" t="s">
        <v>5</v>
      </c>
      <c r="B9" s="88">
        <f t="shared" si="0"/>
        <v>0</v>
      </c>
      <c r="C9" s="87">
        <v>0</v>
      </c>
      <c r="D9" s="87">
        <v>0</v>
      </c>
      <c r="E9" s="27">
        <v>0</v>
      </c>
      <c r="F9" s="27">
        <v>0</v>
      </c>
      <c r="G9" s="87">
        <v>0</v>
      </c>
      <c r="H9" s="89">
        <v>0</v>
      </c>
      <c r="I9" s="90">
        <v>0</v>
      </c>
      <c r="J9" s="87">
        <v>0</v>
      </c>
      <c r="K9" s="91">
        <v>0</v>
      </c>
      <c r="L9" s="91">
        <v>0</v>
      </c>
      <c r="M9" s="92">
        <v>0</v>
      </c>
      <c r="N9" s="2">
        <v>0</v>
      </c>
      <c r="O9" s="92"/>
      <c r="P9" s="92"/>
      <c r="Q9" s="92"/>
      <c r="R9" s="92"/>
    </row>
    <row r="10" spans="1:18" s="94" customFormat="1" ht="15.75" customHeight="1" x14ac:dyDescent="0.5">
      <c r="A10" s="87" t="s">
        <v>6</v>
      </c>
      <c r="B10" s="88">
        <f t="shared" si="0"/>
        <v>0</v>
      </c>
      <c r="C10" s="87">
        <v>0</v>
      </c>
      <c r="D10" s="87">
        <v>0</v>
      </c>
      <c r="E10" s="27">
        <v>0</v>
      </c>
      <c r="F10" s="27">
        <v>0</v>
      </c>
      <c r="G10" s="87">
        <v>0</v>
      </c>
      <c r="H10" s="89">
        <v>0</v>
      </c>
      <c r="I10" s="90">
        <v>0</v>
      </c>
      <c r="J10" s="87">
        <v>0</v>
      </c>
      <c r="K10" s="91">
        <v>0</v>
      </c>
      <c r="L10" s="91">
        <v>0</v>
      </c>
      <c r="M10" s="92">
        <v>0</v>
      </c>
      <c r="N10" s="2">
        <v>0</v>
      </c>
      <c r="O10" s="92"/>
      <c r="P10" s="92"/>
      <c r="Q10" s="92"/>
      <c r="R10" s="92"/>
    </row>
    <row r="11" spans="1:18" s="94" customFormat="1" ht="15.75" customHeight="1" x14ac:dyDescent="0.5">
      <c r="A11" s="87" t="s">
        <v>23</v>
      </c>
      <c r="B11" s="88">
        <f t="shared" si="0"/>
        <v>400</v>
      </c>
      <c r="C11" s="87">
        <v>100</v>
      </c>
      <c r="D11" s="87">
        <v>0</v>
      </c>
      <c r="E11" s="87">
        <v>0</v>
      </c>
      <c r="F11" s="27">
        <v>0</v>
      </c>
      <c r="G11" s="87">
        <v>0</v>
      </c>
      <c r="H11" s="89">
        <v>125</v>
      </c>
      <c r="I11" s="90">
        <v>100</v>
      </c>
      <c r="J11" s="87">
        <v>75</v>
      </c>
      <c r="K11" s="91">
        <v>0</v>
      </c>
      <c r="L11" s="91">
        <v>0</v>
      </c>
      <c r="M11" s="92">
        <v>0</v>
      </c>
      <c r="N11" s="2">
        <v>0</v>
      </c>
      <c r="O11" s="92"/>
      <c r="P11" s="92"/>
      <c r="Q11" s="92"/>
      <c r="R11" s="92"/>
    </row>
    <row r="12" spans="1:18" s="85" customFormat="1" ht="15.75" customHeight="1" x14ac:dyDescent="0.5">
      <c r="A12" s="77" t="s">
        <v>7</v>
      </c>
      <c r="B12" s="78">
        <f t="shared" si="0"/>
        <v>36371.47</v>
      </c>
      <c r="C12" s="79">
        <f t="shared" ref="C12:N12" si="1">SUM(C6:C11)</f>
        <v>5362.76</v>
      </c>
      <c r="D12" s="79">
        <f t="shared" si="1"/>
        <v>1907.5700000000002</v>
      </c>
      <c r="E12" s="79">
        <f t="shared" si="1"/>
        <v>3944.04</v>
      </c>
      <c r="F12" s="79">
        <f t="shared" si="1"/>
        <v>924.12</v>
      </c>
      <c r="G12" s="79">
        <f t="shared" si="1"/>
        <v>1543.81</v>
      </c>
      <c r="H12" s="79">
        <f t="shared" si="1"/>
        <v>3176.87</v>
      </c>
      <c r="I12" s="79">
        <f t="shared" si="1"/>
        <v>3440</v>
      </c>
      <c r="J12" s="79">
        <f t="shared" si="1"/>
        <v>3544.7</v>
      </c>
      <c r="K12" s="79">
        <f t="shared" si="1"/>
        <v>1275</v>
      </c>
      <c r="L12" s="79">
        <f t="shared" si="1"/>
        <v>980.02</v>
      </c>
      <c r="M12" s="79">
        <f t="shared" si="1"/>
        <v>2367.34</v>
      </c>
      <c r="N12" s="79">
        <f t="shared" si="1"/>
        <v>7905.24</v>
      </c>
      <c r="O12" s="84"/>
      <c r="P12" s="84"/>
      <c r="Q12" s="84"/>
      <c r="R12" s="84"/>
    </row>
    <row r="13" spans="1:18" s="2" customFormat="1" ht="15.75" customHeight="1" x14ac:dyDescent="0.5">
      <c r="A13" s="69"/>
      <c r="B13" s="72"/>
      <c r="C13" s="65"/>
      <c r="D13" s="65"/>
      <c r="E13" s="65"/>
      <c r="F13" s="65"/>
      <c r="G13" s="65"/>
      <c r="H13" s="66"/>
      <c r="I13" s="67"/>
      <c r="J13" s="61"/>
      <c r="K13" s="68"/>
      <c r="L13" s="63"/>
      <c r="M13" s="4"/>
      <c r="N13" s="4"/>
      <c r="O13" s="4"/>
      <c r="P13" s="4"/>
      <c r="Q13" s="4"/>
      <c r="R13" s="4"/>
    </row>
    <row r="14" spans="1:18" s="2" customFormat="1" ht="15.75" customHeight="1" x14ac:dyDescent="0.5">
      <c r="A14" s="60" t="s">
        <v>8</v>
      </c>
      <c r="B14" s="73"/>
      <c r="C14" s="65"/>
      <c r="D14" s="65"/>
      <c r="E14" s="65"/>
      <c r="F14" s="65"/>
      <c r="G14" s="65"/>
      <c r="H14" s="66"/>
      <c r="I14" s="67"/>
      <c r="J14" s="61"/>
      <c r="K14" s="68"/>
      <c r="L14" s="63"/>
      <c r="M14" s="4"/>
      <c r="N14" s="4"/>
      <c r="O14" s="4"/>
      <c r="P14" s="4"/>
      <c r="Q14" s="4"/>
      <c r="R14" s="4"/>
    </row>
    <row r="15" spans="1:18" s="85" customFormat="1" ht="15.75" customHeight="1" x14ac:dyDescent="0.5">
      <c r="A15" s="80" t="s">
        <v>9</v>
      </c>
      <c r="B15" s="78">
        <f t="shared" ref="B15:B29" si="2">SUM(C15:N15)</f>
        <v>0</v>
      </c>
      <c r="C15" s="80">
        <v>0</v>
      </c>
      <c r="D15" s="80">
        <v>0</v>
      </c>
      <c r="E15" s="80">
        <v>0</v>
      </c>
      <c r="F15" s="103">
        <v>0</v>
      </c>
      <c r="G15" s="80">
        <v>0</v>
      </c>
      <c r="H15" s="81">
        <v>0</v>
      </c>
      <c r="I15" s="82">
        <v>0</v>
      </c>
      <c r="J15" s="80">
        <v>0</v>
      </c>
      <c r="K15" s="83">
        <v>0</v>
      </c>
      <c r="L15" s="83">
        <v>0</v>
      </c>
      <c r="M15" s="84">
        <v>0</v>
      </c>
      <c r="N15" s="84">
        <v>0</v>
      </c>
      <c r="O15" s="84"/>
      <c r="P15" s="84"/>
      <c r="Q15" s="84"/>
      <c r="R15" s="84"/>
    </row>
    <row r="16" spans="1:18" s="94" customFormat="1" ht="15.75" customHeight="1" x14ac:dyDescent="0.5">
      <c r="A16" s="87" t="s">
        <v>10</v>
      </c>
      <c r="B16" s="88">
        <f t="shared" si="2"/>
        <v>0</v>
      </c>
      <c r="C16" s="87">
        <v>0</v>
      </c>
      <c r="D16" s="87">
        <v>0</v>
      </c>
      <c r="E16" s="87">
        <v>0</v>
      </c>
      <c r="F16" s="27">
        <v>0</v>
      </c>
      <c r="G16" s="87">
        <v>0</v>
      </c>
      <c r="H16" s="89">
        <v>0</v>
      </c>
      <c r="I16" s="90">
        <v>0</v>
      </c>
      <c r="J16" s="87">
        <v>0</v>
      </c>
      <c r="K16" s="91">
        <v>0</v>
      </c>
      <c r="L16" s="91">
        <v>0</v>
      </c>
      <c r="M16" s="92">
        <v>0</v>
      </c>
      <c r="N16" s="92">
        <v>0</v>
      </c>
      <c r="O16" s="92"/>
      <c r="P16" s="92"/>
      <c r="Q16" s="92"/>
      <c r="R16" s="92"/>
    </row>
    <row r="17" spans="1:18" s="94" customFormat="1" ht="15.75" customHeight="1" x14ac:dyDescent="0.5">
      <c r="A17" s="87" t="s">
        <v>11</v>
      </c>
      <c r="B17" s="88">
        <f t="shared" si="2"/>
        <v>31341.69</v>
      </c>
      <c r="C17" s="87">
        <v>3665.51</v>
      </c>
      <c r="D17" s="87">
        <v>3674.26</v>
      </c>
      <c r="E17" s="87">
        <v>1630.33</v>
      </c>
      <c r="F17" s="27">
        <v>3970.88</v>
      </c>
      <c r="G17" s="87">
        <v>2940.01</v>
      </c>
      <c r="H17" s="89">
        <v>1860.8000000000002</v>
      </c>
      <c r="I17" s="90">
        <v>1527.27</v>
      </c>
      <c r="J17" s="87">
        <v>2585.23</v>
      </c>
      <c r="K17" s="91">
        <v>2220.63</v>
      </c>
      <c r="L17" s="91">
        <v>810.03</v>
      </c>
      <c r="M17" s="92">
        <v>4607.1499999999996</v>
      </c>
      <c r="N17" s="92">
        <v>1849.59</v>
      </c>
      <c r="O17" s="92"/>
      <c r="P17" s="92"/>
      <c r="Q17" s="92"/>
      <c r="R17" s="92"/>
    </row>
    <row r="18" spans="1:18" s="94" customFormat="1" ht="15.75" customHeight="1" x14ac:dyDescent="0.5">
      <c r="A18" s="87" t="s">
        <v>12</v>
      </c>
      <c r="B18" s="88">
        <f t="shared" si="2"/>
        <v>0</v>
      </c>
      <c r="C18" s="87">
        <v>0</v>
      </c>
      <c r="D18" s="87"/>
      <c r="E18" s="87">
        <v>0</v>
      </c>
      <c r="F18" s="27">
        <v>0</v>
      </c>
      <c r="G18" s="95">
        <v>0</v>
      </c>
      <c r="H18" s="89">
        <v>0</v>
      </c>
      <c r="I18" s="90">
        <v>0</v>
      </c>
      <c r="J18" s="87">
        <v>0</v>
      </c>
      <c r="K18" s="91">
        <v>0</v>
      </c>
      <c r="L18" s="91">
        <v>0</v>
      </c>
      <c r="M18" s="92">
        <v>0</v>
      </c>
      <c r="N18" s="92">
        <v>0</v>
      </c>
      <c r="O18" s="92"/>
      <c r="P18" s="92"/>
      <c r="Q18" s="92"/>
      <c r="R18" s="92"/>
    </row>
    <row r="19" spans="1:18" s="94" customFormat="1" ht="15.75" customHeight="1" x14ac:dyDescent="0.5">
      <c r="A19" s="87" t="s">
        <v>13</v>
      </c>
      <c r="B19" s="88">
        <f t="shared" si="2"/>
        <v>0</v>
      </c>
      <c r="C19" s="87">
        <v>0</v>
      </c>
      <c r="D19" s="87">
        <v>0</v>
      </c>
      <c r="E19" s="87">
        <v>0</v>
      </c>
      <c r="F19" s="27">
        <v>0</v>
      </c>
      <c r="G19" s="89">
        <v>0</v>
      </c>
      <c r="H19" s="89">
        <v>0</v>
      </c>
      <c r="I19" s="90">
        <v>0</v>
      </c>
      <c r="J19" s="87">
        <v>0</v>
      </c>
      <c r="K19" s="91">
        <v>0</v>
      </c>
      <c r="L19" s="91">
        <v>0</v>
      </c>
      <c r="M19" s="92">
        <v>0</v>
      </c>
      <c r="N19" s="92">
        <v>0</v>
      </c>
      <c r="O19" s="92"/>
      <c r="P19" s="92"/>
      <c r="Q19" s="92"/>
      <c r="R19" s="92"/>
    </row>
    <row r="20" spans="1:18" s="94" customFormat="1" ht="15.75" customHeight="1" x14ac:dyDescent="0.5">
      <c r="A20" s="87" t="s">
        <v>17</v>
      </c>
      <c r="B20" s="88">
        <f t="shared" si="2"/>
        <v>255.63</v>
      </c>
      <c r="C20" s="87">
        <v>0</v>
      </c>
      <c r="D20" s="87">
        <v>0</v>
      </c>
      <c r="E20" s="87">
        <v>0</v>
      </c>
      <c r="F20" s="27">
        <v>0</v>
      </c>
      <c r="G20" s="87">
        <v>0</v>
      </c>
      <c r="H20" s="89">
        <v>255.63</v>
      </c>
      <c r="I20" s="90">
        <v>0</v>
      </c>
      <c r="J20" s="87">
        <v>0</v>
      </c>
      <c r="K20" s="91">
        <v>0</v>
      </c>
      <c r="L20" s="91">
        <v>0</v>
      </c>
      <c r="M20" s="92">
        <v>0</v>
      </c>
      <c r="N20" s="92">
        <v>0</v>
      </c>
      <c r="O20" s="92"/>
      <c r="P20" s="92"/>
      <c r="Q20" s="92"/>
      <c r="R20" s="92"/>
    </row>
    <row r="21" spans="1:18" s="94" customFormat="1" ht="15.75" customHeight="1" x14ac:dyDescent="0.5">
      <c r="A21" s="87" t="s">
        <v>14</v>
      </c>
      <c r="B21" s="88">
        <f t="shared" si="2"/>
        <v>2709.7289999999998</v>
      </c>
      <c r="C21" s="87">
        <v>728.58900000000006</v>
      </c>
      <c r="D21" s="87">
        <v>98.59</v>
      </c>
      <c r="E21" s="87">
        <v>0</v>
      </c>
      <c r="F21" s="27">
        <v>326.52</v>
      </c>
      <c r="G21" s="96">
        <v>179.27</v>
      </c>
      <c r="H21" s="89">
        <v>629.37</v>
      </c>
      <c r="I21" s="90">
        <v>0</v>
      </c>
      <c r="J21" s="87">
        <v>497.29</v>
      </c>
      <c r="K21" s="91">
        <v>-30</v>
      </c>
      <c r="L21" s="91">
        <v>-20.190000000000001</v>
      </c>
      <c r="M21" s="92">
        <v>247.86</v>
      </c>
      <c r="N21" s="92">
        <v>52.43</v>
      </c>
      <c r="O21" s="92"/>
      <c r="P21" s="92"/>
      <c r="Q21" s="92"/>
      <c r="R21" s="92"/>
    </row>
    <row r="22" spans="1:18" s="94" customFormat="1" ht="15.75" customHeight="1" x14ac:dyDescent="0.5">
      <c r="A22" s="87" t="s">
        <v>21</v>
      </c>
      <c r="B22" s="88">
        <f t="shared" si="2"/>
        <v>746.56999999999994</v>
      </c>
      <c r="C22" s="87">
        <v>225</v>
      </c>
      <c r="D22" s="87">
        <v>55.13</v>
      </c>
      <c r="E22" s="87">
        <v>0</v>
      </c>
      <c r="F22" s="27">
        <v>0</v>
      </c>
      <c r="G22" s="96">
        <v>175</v>
      </c>
      <c r="H22" s="89">
        <v>0</v>
      </c>
      <c r="I22" s="90">
        <v>0</v>
      </c>
      <c r="J22" s="87">
        <v>191.44</v>
      </c>
      <c r="K22" s="91">
        <v>0</v>
      </c>
      <c r="L22" s="91">
        <v>0</v>
      </c>
      <c r="M22" s="92">
        <v>0</v>
      </c>
      <c r="N22" s="92">
        <v>100</v>
      </c>
      <c r="O22" s="92"/>
      <c r="P22" s="92"/>
      <c r="Q22" s="92"/>
      <c r="R22" s="92"/>
    </row>
    <row r="23" spans="1:18" s="94" customFormat="1" ht="15.75" customHeight="1" x14ac:dyDescent="0.5">
      <c r="A23" s="87" t="s">
        <v>15</v>
      </c>
      <c r="B23" s="88">
        <f t="shared" si="2"/>
        <v>0</v>
      </c>
      <c r="C23" s="87">
        <v>0</v>
      </c>
      <c r="D23" s="87">
        <v>0</v>
      </c>
      <c r="E23" s="87">
        <v>0</v>
      </c>
      <c r="F23" s="27">
        <v>0</v>
      </c>
      <c r="G23" s="87">
        <v>0</v>
      </c>
      <c r="H23" s="89">
        <v>0</v>
      </c>
      <c r="I23" s="97">
        <v>0</v>
      </c>
      <c r="J23" s="87">
        <v>0</v>
      </c>
      <c r="K23" s="91">
        <v>0</v>
      </c>
      <c r="L23" s="91">
        <v>0</v>
      </c>
      <c r="M23" s="92">
        <v>0</v>
      </c>
      <c r="N23" s="92">
        <v>0</v>
      </c>
      <c r="O23" s="92"/>
      <c r="P23" s="92"/>
      <c r="Q23" s="92"/>
      <c r="R23" s="92"/>
    </row>
    <row r="24" spans="1:18" s="93" customFormat="1" ht="15.75" customHeight="1" x14ac:dyDescent="0.5">
      <c r="A24" s="87" t="s">
        <v>16</v>
      </c>
      <c r="B24" s="88">
        <f t="shared" si="2"/>
        <v>0</v>
      </c>
      <c r="C24" s="87">
        <v>0</v>
      </c>
      <c r="D24" s="87">
        <v>0</v>
      </c>
      <c r="E24" s="87">
        <v>0</v>
      </c>
      <c r="F24" s="27">
        <v>0</v>
      </c>
      <c r="G24" s="87">
        <v>0</v>
      </c>
      <c r="H24" s="89">
        <v>0</v>
      </c>
      <c r="I24" s="98">
        <v>0</v>
      </c>
      <c r="J24" s="87">
        <v>0</v>
      </c>
      <c r="K24" s="91">
        <v>0</v>
      </c>
      <c r="L24" s="91">
        <v>0</v>
      </c>
      <c r="M24" s="92">
        <v>0</v>
      </c>
      <c r="N24" s="92">
        <v>0</v>
      </c>
      <c r="O24" s="92"/>
      <c r="P24" s="92"/>
      <c r="Q24" s="92"/>
      <c r="R24" s="92"/>
    </row>
    <row r="25" spans="1:18" s="94" customFormat="1" ht="15.75" customHeight="1" x14ac:dyDescent="0.5">
      <c r="A25" s="87" t="s">
        <v>22</v>
      </c>
      <c r="B25" s="88">
        <f t="shared" si="2"/>
        <v>1665</v>
      </c>
      <c r="C25" s="87">
        <v>0</v>
      </c>
      <c r="D25" s="87">
        <v>0</v>
      </c>
      <c r="E25" s="87">
        <v>0</v>
      </c>
      <c r="F25" s="27">
        <v>0</v>
      </c>
      <c r="G25" s="87">
        <v>1665</v>
      </c>
      <c r="H25" s="89">
        <v>0</v>
      </c>
      <c r="I25" s="90">
        <v>0</v>
      </c>
      <c r="J25" s="87">
        <v>0</v>
      </c>
      <c r="K25" s="91">
        <v>0</v>
      </c>
      <c r="L25" s="91">
        <v>0</v>
      </c>
      <c r="M25" s="92">
        <v>0</v>
      </c>
      <c r="N25" s="92">
        <v>0</v>
      </c>
      <c r="O25" s="92"/>
      <c r="P25" s="92"/>
      <c r="Q25" s="92"/>
      <c r="R25" s="92"/>
    </row>
    <row r="26" spans="1:18" s="94" customFormat="1" ht="15.75" customHeight="1" x14ac:dyDescent="0.5">
      <c r="A26" s="87" t="s">
        <v>26</v>
      </c>
      <c r="B26" s="88">
        <f t="shared" si="2"/>
        <v>500</v>
      </c>
      <c r="C26" s="87">
        <v>200</v>
      </c>
      <c r="D26" s="87">
        <v>0</v>
      </c>
      <c r="E26" s="87">
        <v>0</v>
      </c>
      <c r="F26" s="27">
        <v>0</v>
      </c>
      <c r="G26" s="87">
        <v>0</v>
      </c>
      <c r="H26" s="89">
        <v>125</v>
      </c>
      <c r="I26" s="90">
        <v>100</v>
      </c>
      <c r="J26" s="87">
        <v>75</v>
      </c>
      <c r="K26" s="91">
        <v>0</v>
      </c>
      <c r="L26" s="91">
        <v>0</v>
      </c>
      <c r="M26" s="92">
        <v>0</v>
      </c>
      <c r="N26" s="92">
        <v>0</v>
      </c>
      <c r="O26" s="92"/>
      <c r="P26" s="92"/>
      <c r="Q26" s="92"/>
      <c r="R26" s="92"/>
    </row>
    <row r="27" spans="1:18" s="2" customFormat="1" ht="15.75" customHeight="1" x14ac:dyDescent="0.5">
      <c r="A27" s="64" t="s">
        <v>20</v>
      </c>
      <c r="B27" s="88">
        <f t="shared" si="2"/>
        <v>0</v>
      </c>
      <c r="C27" s="65">
        <v>0</v>
      </c>
      <c r="D27" s="65">
        <v>0</v>
      </c>
      <c r="E27" s="65">
        <v>0</v>
      </c>
      <c r="F27" s="27">
        <v>0</v>
      </c>
      <c r="G27" s="65">
        <v>0</v>
      </c>
      <c r="H27" s="66">
        <v>0</v>
      </c>
      <c r="I27" s="67">
        <v>0</v>
      </c>
      <c r="J27" s="64">
        <v>0</v>
      </c>
      <c r="K27" s="63">
        <v>0</v>
      </c>
      <c r="L27" s="63">
        <v>0</v>
      </c>
      <c r="M27" s="4">
        <v>0</v>
      </c>
      <c r="N27" s="4">
        <v>0</v>
      </c>
      <c r="O27" s="4"/>
      <c r="P27" s="4"/>
      <c r="Q27" s="4"/>
      <c r="R27" s="4"/>
    </row>
    <row r="28" spans="1:18" s="2" customFormat="1" ht="15.75" customHeight="1" x14ac:dyDescent="0.5">
      <c r="A28" s="65"/>
      <c r="B28" s="74"/>
      <c r="C28" s="65"/>
      <c r="D28" s="65"/>
      <c r="E28" s="65"/>
      <c r="F28" s="65"/>
      <c r="G28" s="65"/>
      <c r="H28" s="66"/>
      <c r="I28" s="67"/>
      <c r="J28" s="64"/>
      <c r="K28" s="63"/>
      <c r="L28" s="63"/>
      <c r="M28" s="4"/>
      <c r="N28" s="4"/>
      <c r="O28" s="4"/>
      <c r="P28" s="4"/>
      <c r="Q28" s="4"/>
      <c r="R28" s="4"/>
    </row>
    <row r="29" spans="1:18" s="85" customFormat="1" ht="15.75" customHeight="1" x14ac:dyDescent="0.5">
      <c r="A29" s="77" t="s">
        <v>18</v>
      </c>
      <c r="B29" s="78">
        <f t="shared" si="2"/>
        <v>37218.618999999999</v>
      </c>
      <c r="C29" s="79">
        <f t="shared" ref="C29:N29" si="3">SUM(C15:C27)</f>
        <v>4819.0990000000002</v>
      </c>
      <c r="D29" s="79">
        <f t="shared" si="3"/>
        <v>3827.9800000000005</v>
      </c>
      <c r="E29" s="79">
        <f t="shared" si="3"/>
        <v>1630.33</v>
      </c>
      <c r="F29" s="79">
        <f t="shared" si="3"/>
        <v>4297.3999999999996</v>
      </c>
      <c r="G29" s="79">
        <f t="shared" si="3"/>
        <v>4959.2800000000007</v>
      </c>
      <c r="H29" s="79">
        <f t="shared" si="3"/>
        <v>2870.8</v>
      </c>
      <c r="I29" s="79">
        <f t="shared" si="3"/>
        <v>1627.27</v>
      </c>
      <c r="J29" s="79">
        <f t="shared" si="3"/>
        <v>3348.96</v>
      </c>
      <c r="K29" s="79">
        <f t="shared" si="3"/>
        <v>2190.63</v>
      </c>
      <c r="L29" s="79">
        <f t="shared" si="3"/>
        <v>789.83999999999992</v>
      </c>
      <c r="M29" s="79">
        <f t="shared" si="3"/>
        <v>4855.0099999999993</v>
      </c>
      <c r="N29" s="79">
        <f t="shared" si="3"/>
        <v>2002.02</v>
      </c>
      <c r="O29" s="84"/>
      <c r="P29" s="84"/>
      <c r="Q29" s="84"/>
      <c r="R29" s="84"/>
    </row>
    <row r="30" spans="1:18" s="85" customFormat="1" ht="15.75" customHeight="1" x14ac:dyDescent="0.5">
      <c r="A30" s="80"/>
      <c r="B30" s="78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4"/>
      <c r="P30" s="84"/>
      <c r="Q30" s="84"/>
      <c r="R30" s="84"/>
    </row>
    <row r="31" spans="1:18" s="85" customFormat="1" ht="15.75" customHeight="1" x14ac:dyDescent="0.5">
      <c r="A31" s="77" t="s">
        <v>19</v>
      </c>
      <c r="B31" s="78">
        <f>SUM(C31:N31)</f>
        <v>-847.14900000000034</v>
      </c>
      <c r="C31" s="79">
        <f t="shared" ref="C31:N31" si="4">C12-C29</f>
        <v>543.66100000000006</v>
      </c>
      <c r="D31" s="79">
        <f t="shared" si="4"/>
        <v>-1920.4100000000003</v>
      </c>
      <c r="E31" s="79">
        <f t="shared" si="4"/>
        <v>2313.71</v>
      </c>
      <c r="F31" s="79">
        <f t="shared" si="4"/>
        <v>-3373.2799999999997</v>
      </c>
      <c r="G31" s="79">
        <f t="shared" si="4"/>
        <v>-3415.4700000000007</v>
      </c>
      <c r="H31" s="79">
        <f t="shared" si="4"/>
        <v>306.06999999999971</v>
      </c>
      <c r="I31" s="79">
        <f t="shared" si="4"/>
        <v>1812.73</v>
      </c>
      <c r="J31" s="79">
        <f t="shared" si="4"/>
        <v>195.73999999999978</v>
      </c>
      <c r="K31" s="79">
        <f t="shared" si="4"/>
        <v>-915.63000000000011</v>
      </c>
      <c r="L31" s="79">
        <f t="shared" si="4"/>
        <v>190.18000000000006</v>
      </c>
      <c r="M31" s="79">
        <f t="shared" si="4"/>
        <v>-2487.6699999999992</v>
      </c>
      <c r="N31" s="79">
        <f t="shared" si="4"/>
        <v>5903.2199999999993</v>
      </c>
      <c r="O31" s="84"/>
      <c r="P31" s="84"/>
      <c r="Q31" s="84"/>
      <c r="R31" s="84"/>
    </row>
    <row r="32" spans="1:18" s="2" customFormat="1" ht="15.75" customHeight="1" x14ac:dyDescent="0.5">
      <c r="B32" s="6">
        <f>B12-B29</f>
        <v>-847.14899999999761</v>
      </c>
      <c r="D32" s="7"/>
      <c r="E32" s="27"/>
      <c r="F32" s="27"/>
      <c r="G32" s="79"/>
      <c r="H32" s="79"/>
      <c r="I32" s="79"/>
      <c r="J32" s="34"/>
      <c r="K32" s="35"/>
      <c r="L32" s="35"/>
      <c r="M32" s="4"/>
      <c r="N32" s="4"/>
      <c r="O32" s="4"/>
      <c r="P32" s="4"/>
      <c r="Q32" s="4"/>
      <c r="R32" s="4"/>
    </row>
    <row r="33" spans="1:18" s="2" customFormat="1" ht="15.75" customHeight="1" x14ac:dyDescent="0.25">
      <c r="A33" s="1"/>
      <c r="B33" s="1"/>
      <c r="C33" s="7"/>
      <c r="D33" s="7"/>
      <c r="E33" s="27"/>
      <c r="F33" s="27"/>
      <c r="G33" s="7"/>
      <c r="H33" s="23"/>
      <c r="I33" s="17"/>
      <c r="J33" s="4"/>
      <c r="K33" s="35"/>
      <c r="L33" s="35"/>
      <c r="M33" s="4"/>
      <c r="N33" s="4"/>
      <c r="O33" s="4"/>
      <c r="P33" s="4"/>
      <c r="Q33" s="4"/>
      <c r="R33" s="4"/>
    </row>
    <row r="34" spans="1:18" s="2" customFormat="1" ht="15.75" customHeight="1" x14ac:dyDescent="0.25">
      <c r="A34" s="43"/>
      <c r="B34" s="43"/>
      <c r="C34" s="7"/>
      <c r="D34" s="7"/>
      <c r="E34" s="27"/>
      <c r="F34" s="27"/>
      <c r="G34" s="7"/>
      <c r="H34" s="23"/>
      <c r="I34" s="17"/>
      <c r="J34" s="4"/>
      <c r="K34" s="35"/>
      <c r="L34" s="35"/>
      <c r="M34" s="4"/>
      <c r="N34" s="4"/>
      <c r="O34" s="4"/>
      <c r="P34" s="4"/>
      <c r="Q34" s="4"/>
      <c r="R34" s="4"/>
    </row>
    <row r="35" spans="1:18" s="2" customFormat="1" ht="15.75" customHeight="1" x14ac:dyDescent="0.25">
      <c r="A35" s="49"/>
      <c r="B35" s="49"/>
      <c r="C35" s="47"/>
      <c r="D35" s="7"/>
      <c r="E35" s="56"/>
      <c r="F35" s="56"/>
      <c r="G35" s="7"/>
      <c r="H35" s="23"/>
      <c r="I35" s="17"/>
      <c r="J35" s="4"/>
      <c r="K35" s="35"/>
      <c r="L35" s="35"/>
      <c r="M35" s="4"/>
      <c r="N35" s="4"/>
      <c r="O35" s="4"/>
      <c r="P35" s="4"/>
      <c r="Q35" s="4"/>
      <c r="R35" s="4"/>
    </row>
    <row r="36" spans="1:18" s="2" customFormat="1" ht="15.75" customHeight="1" x14ac:dyDescent="0.25">
      <c r="A36" s="1"/>
      <c r="B36" s="56"/>
      <c r="C36" s="46"/>
      <c r="D36" s="7"/>
      <c r="E36" s="46"/>
      <c r="F36" s="46"/>
      <c r="G36" s="7"/>
      <c r="H36" s="23"/>
      <c r="I36" s="17"/>
      <c r="J36" s="4"/>
      <c r="K36" s="35"/>
      <c r="L36" s="35"/>
      <c r="M36" s="4"/>
      <c r="N36" s="4"/>
      <c r="O36" s="4"/>
      <c r="P36" s="4"/>
      <c r="Q36" s="4"/>
      <c r="R36" s="4"/>
    </row>
    <row r="37" spans="1:18" s="2" customFormat="1" ht="15.75" customHeight="1" x14ac:dyDescent="0.25">
      <c r="A37" s="44"/>
      <c r="B37" s="44"/>
      <c r="C37" s="7"/>
      <c r="D37" s="7"/>
      <c r="G37" s="7"/>
      <c r="H37" s="23"/>
      <c r="I37" s="17"/>
      <c r="J37" s="4"/>
      <c r="K37" s="35"/>
      <c r="L37" s="35"/>
      <c r="M37" s="4"/>
      <c r="N37" s="4"/>
      <c r="O37" s="4"/>
      <c r="P37" s="4"/>
      <c r="Q37" s="4"/>
      <c r="R37" s="4"/>
    </row>
    <row r="38" spans="1:18" s="2" customFormat="1" ht="15.75" customHeight="1" x14ac:dyDescent="0.25">
      <c r="A38" s="45"/>
      <c r="B38" s="45"/>
      <c r="C38" s="7"/>
      <c r="D38" s="7"/>
      <c r="E38" s="27"/>
      <c r="F38" s="27"/>
      <c r="G38" s="12"/>
      <c r="H38" s="12"/>
      <c r="I38" s="17"/>
      <c r="J38" s="34"/>
      <c r="K38" s="35"/>
      <c r="L38" s="35"/>
      <c r="M38" s="4"/>
      <c r="N38" s="4"/>
      <c r="O38" s="4"/>
      <c r="P38" s="4"/>
      <c r="Q38" s="4"/>
      <c r="R38" s="4"/>
    </row>
    <row r="39" spans="1:18" s="2" customFormat="1" ht="15.75" customHeight="1" x14ac:dyDescent="0.25">
      <c r="A39" s="1"/>
      <c r="B39" s="1"/>
      <c r="C39" s="7"/>
      <c r="D39" s="7"/>
      <c r="G39" s="12"/>
      <c r="H39" s="12"/>
      <c r="I39" s="17"/>
      <c r="J39" s="4"/>
      <c r="K39" s="35"/>
      <c r="L39" s="35"/>
      <c r="M39" s="4"/>
      <c r="N39" s="4"/>
      <c r="O39" s="4"/>
      <c r="P39" s="4"/>
      <c r="Q39" s="4"/>
      <c r="R39" s="4"/>
    </row>
    <row r="40" spans="1:18" s="2" customFormat="1" ht="15.75" customHeight="1" x14ac:dyDescent="0.25">
      <c r="C40" s="7"/>
      <c r="D40" s="7"/>
      <c r="E40" s="27"/>
      <c r="F40" s="27"/>
      <c r="G40" s="12"/>
      <c r="H40" s="12"/>
      <c r="I40" s="17"/>
      <c r="J40" s="34"/>
      <c r="K40" s="35"/>
      <c r="L40" s="35"/>
      <c r="M40" s="4"/>
      <c r="N40" s="4"/>
      <c r="O40" s="4"/>
      <c r="P40" s="4"/>
      <c r="Q40" s="4"/>
      <c r="R40" s="4"/>
    </row>
    <row r="41" spans="1:18" s="2" customFormat="1" ht="8.25" customHeight="1" x14ac:dyDescent="0.25">
      <c r="C41" s="7"/>
      <c r="D41" s="7"/>
      <c r="E41" s="27"/>
      <c r="F41" s="27"/>
      <c r="G41" s="4"/>
      <c r="H41" s="4"/>
      <c r="I41" s="17"/>
      <c r="J41" s="4"/>
      <c r="K41" s="35"/>
      <c r="L41" s="35"/>
      <c r="M41" s="4"/>
      <c r="N41" s="4"/>
      <c r="O41" s="4"/>
      <c r="P41" s="4"/>
      <c r="Q41" s="4"/>
      <c r="R41" s="4"/>
    </row>
    <row r="42" spans="1:18" ht="30" customHeight="1" x14ac:dyDescent="0.35">
      <c r="A42" s="10"/>
      <c r="B42" s="10"/>
      <c r="C42" s="7"/>
      <c r="D42" s="7"/>
      <c r="E42" s="27"/>
      <c r="F42" s="27"/>
      <c r="G42" s="37"/>
      <c r="H42" s="34"/>
      <c r="I42" s="4"/>
      <c r="J42" s="34"/>
      <c r="K42" s="35"/>
      <c r="L42" s="35"/>
      <c r="M42" s="4"/>
      <c r="N42" s="4"/>
      <c r="O42" s="4"/>
      <c r="P42" s="4"/>
      <c r="Q42" s="4"/>
      <c r="R42" s="4"/>
    </row>
    <row r="43" spans="1:18" ht="15.75" customHeight="1" x14ac:dyDescent="0.25">
      <c r="A43" s="1"/>
      <c r="B43" s="1"/>
      <c r="C43" s="27"/>
      <c r="D43" s="27"/>
      <c r="E43" s="27"/>
      <c r="F43" s="27"/>
      <c r="G43" s="4"/>
      <c r="H43" s="34"/>
      <c r="I43" s="8"/>
      <c r="J43" s="33"/>
      <c r="K43" s="35"/>
      <c r="L43" s="35"/>
      <c r="M43" s="4"/>
      <c r="N43" s="4"/>
      <c r="O43" s="4"/>
      <c r="P43" s="4"/>
      <c r="Q43" s="4"/>
      <c r="R43" s="4"/>
    </row>
    <row r="44" spans="1:18" ht="15.75" customHeight="1" x14ac:dyDescent="0.25">
      <c r="C44" s="28"/>
      <c r="D44" s="7"/>
      <c r="E44" s="27"/>
      <c r="F44" s="27"/>
      <c r="G44" s="4"/>
      <c r="H44" s="34"/>
      <c r="I44" s="26"/>
      <c r="J44" s="4"/>
      <c r="K44" s="35"/>
      <c r="L44" s="35"/>
      <c r="M44" s="4"/>
      <c r="N44" s="4"/>
      <c r="O44" s="4"/>
      <c r="P44" s="4"/>
      <c r="Q44" s="4"/>
      <c r="R44" s="4"/>
    </row>
    <row r="45" spans="1:18" ht="15.75" customHeight="1" x14ac:dyDescent="0.25">
      <c r="A45" s="50"/>
      <c r="B45" s="50"/>
      <c r="C45" s="32"/>
      <c r="D45" s="38"/>
      <c r="E45" s="27"/>
      <c r="F45" s="27"/>
      <c r="G45" s="4"/>
      <c r="H45" s="39"/>
      <c r="I45" s="8"/>
      <c r="J45" s="4"/>
      <c r="K45" s="35"/>
      <c r="L45" s="35"/>
      <c r="M45" s="4"/>
      <c r="N45" s="4"/>
      <c r="O45" s="4"/>
      <c r="P45" s="4"/>
      <c r="Q45" s="4"/>
      <c r="R45" s="4"/>
    </row>
    <row r="46" spans="1:18" ht="15.75" customHeight="1" x14ac:dyDescent="0.25">
      <c r="A46" s="50"/>
      <c r="B46" s="50"/>
      <c r="C46" s="32"/>
      <c r="D46" s="38"/>
      <c r="E46" s="57"/>
      <c r="F46" s="57"/>
      <c r="G46" s="6"/>
      <c r="H46" s="40"/>
      <c r="I46" s="18"/>
      <c r="J46" s="4"/>
      <c r="K46" s="35"/>
      <c r="L46" s="35"/>
      <c r="M46" s="4"/>
      <c r="N46" s="4"/>
      <c r="O46" s="4"/>
      <c r="P46" s="4"/>
      <c r="Q46" s="4"/>
      <c r="R46" s="4"/>
    </row>
    <row r="47" spans="1:18" ht="15.75" customHeight="1" x14ac:dyDescent="0.25">
      <c r="A47" s="28"/>
      <c r="B47" s="28"/>
      <c r="C47" s="32"/>
      <c r="D47" s="38"/>
      <c r="E47" s="58"/>
      <c r="F47" s="58"/>
      <c r="G47" s="14"/>
      <c r="H47" s="14"/>
      <c r="I47" s="18"/>
      <c r="J47" s="33"/>
      <c r="K47" s="35"/>
      <c r="L47" s="35"/>
      <c r="M47" s="4"/>
      <c r="N47" s="4"/>
      <c r="O47" s="4"/>
      <c r="P47" s="4"/>
      <c r="Q47" s="4"/>
      <c r="R47" s="4"/>
    </row>
    <row r="48" spans="1:18" ht="15.75" customHeight="1" x14ac:dyDescent="0.25">
      <c r="A48" s="28"/>
      <c r="B48" s="28"/>
      <c r="C48" s="32"/>
      <c r="D48" s="38"/>
      <c r="E48" s="58"/>
      <c r="F48" s="58"/>
      <c r="G48" s="7"/>
      <c r="H48" s="48"/>
      <c r="I48" s="4"/>
      <c r="J48" s="4"/>
      <c r="K48" s="35"/>
      <c r="L48" s="35"/>
      <c r="M48" s="4"/>
      <c r="N48" s="4"/>
      <c r="O48" s="4"/>
      <c r="P48" s="4"/>
      <c r="Q48" s="4"/>
      <c r="R48" s="4"/>
    </row>
    <row r="49" spans="1:18" ht="15.75" customHeight="1" x14ac:dyDescent="0.25">
      <c r="A49" s="28"/>
      <c r="B49" s="28"/>
      <c r="C49" s="32"/>
      <c r="D49" s="38"/>
      <c r="E49" s="58"/>
      <c r="F49" s="58"/>
      <c r="G49" s="7"/>
      <c r="H49" s="14"/>
      <c r="I49" s="4"/>
      <c r="J49" s="4"/>
      <c r="K49" s="35"/>
      <c r="L49" s="35"/>
      <c r="M49" s="4"/>
      <c r="N49" s="4"/>
      <c r="O49" s="4"/>
      <c r="P49" s="4"/>
      <c r="Q49" s="4"/>
      <c r="R49" s="4"/>
    </row>
    <row r="50" spans="1:18" ht="15.75" customHeight="1" x14ac:dyDescent="0.25">
      <c r="A50" s="28"/>
      <c r="B50" s="28"/>
      <c r="C50" s="32"/>
      <c r="D50" s="38"/>
      <c r="E50" s="58"/>
      <c r="F50" s="58"/>
      <c r="G50" s="7"/>
      <c r="H50" s="14"/>
      <c r="I50" s="4"/>
      <c r="J50" s="4"/>
      <c r="K50" s="35"/>
      <c r="L50" s="35"/>
      <c r="M50" s="4"/>
      <c r="N50" s="4"/>
      <c r="O50" s="4"/>
      <c r="P50" s="4"/>
      <c r="Q50" s="4"/>
      <c r="R50" s="4"/>
    </row>
    <row r="51" spans="1:18" ht="15.75" customHeight="1" x14ac:dyDescent="0.25">
      <c r="A51" s="28"/>
      <c r="B51" s="28"/>
      <c r="C51" s="32"/>
      <c r="D51" s="38"/>
      <c r="E51" s="58"/>
      <c r="F51" s="58"/>
      <c r="G51" s="22"/>
      <c r="H51" s="48"/>
      <c r="I51" s="4"/>
      <c r="J51" s="4"/>
      <c r="K51" s="35"/>
      <c r="L51" s="35"/>
      <c r="M51" s="4"/>
      <c r="N51" s="4"/>
      <c r="O51" s="4"/>
      <c r="P51" s="4"/>
      <c r="Q51" s="4"/>
      <c r="R51" s="4"/>
    </row>
    <row r="52" spans="1:18" ht="15.75" customHeight="1" x14ac:dyDescent="0.25">
      <c r="A52" s="28"/>
      <c r="B52" s="28"/>
      <c r="C52" s="32"/>
      <c r="D52" s="38"/>
      <c r="E52" s="58"/>
      <c r="F52" s="58"/>
      <c r="G52" s="7"/>
      <c r="H52" s="14"/>
      <c r="I52" s="4"/>
      <c r="J52" s="4"/>
      <c r="K52" s="35"/>
      <c r="L52" s="35"/>
      <c r="M52" s="4"/>
      <c r="N52" s="4"/>
      <c r="O52" s="4"/>
      <c r="P52" s="4"/>
      <c r="Q52" s="4"/>
      <c r="R52" s="4"/>
    </row>
    <row r="53" spans="1:18" ht="15.75" customHeight="1" x14ac:dyDescent="0.25">
      <c r="A53" s="28"/>
      <c r="B53" s="28"/>
      <c r="C53" s="32"/>
      <c r="D53" s="38"/>
      <c r="E53" s="58"/>
      <c r="F53" s="58"/>
      <c r="G53" s="7"/>
      <c r="H53" s="14"/>
      <c r="I53" s="4"/>
      <c r="J53" s="4"/>
      <c r="K53" s="35"/>
      <c r="L53" s="35"/>
      <c r="M53" s="4"/>
      <c r="N53" s="4"/>
      <c r="O53" s="4"/>
      <c r="P53" s="4"/>
      <c r="Q53" s="4"/>
      <c r="R53" s="4"/>
    </row>
    <row r="54" spans="1:18" ht="15.75" customHeight="1" x14ac:dyDescent="0.25">
      <c r="A54" s="28"/>
      <c r="B54" s="28"/>
      <c r="C54" s="32"/>
      <c r="D54" s="38"/>
      <c r="E54" s="58"/>
      <c r="F54" s="58"/>
      <c r="G54" s="5"/>
      <c r="H54" s="5"/>
      <c r="I54" s="13"/>
      <c r="J54" s="4"/>
      <c r="K54" s="35"/>
      <c r="L54" s="35"/>
      <c r="M54" s="4"/>
      <c r="N54" s="4"/>
      <c r="O54" s="4"/>
      <c r="P54" s="4"/>
      <c r="Q54" s="4"/>
      <c r="R54" s="4"/>
    </row>
    <row r="55" spans="1:18" ht="15.75" customHeight="1" x14ac:dyDescent="0.25">
      <c r="A55" s="28"/>
      <c r="B55" s="28"/>
      <c r="C55" s="32"/>
      <c r="D55" s="38"/>
      <c r="E55" s="58"/>
      <c r="F55" s="58"/>
      <c r="G55" s="15"/>
      <c r="H55" s="15"/>
      <c r="I55" s="20"/>
      <c r="J55" s="4"/>
      <c r="K55" s="35"/>
      <c r="L55" s="35"/>
      <c r="M55" s="4"/>
      <c r="N55" s="4"/>
      <c r="O55" s="4"/>
      <c r="P55" s="4"/>
      <c r="Q55" s="4"/>
      <c r="R55" s="4"/>
    </row>
    <row r="56" spans="1:18" ht="15.75" customHeight="1" x14ac:dyDescent="0.25">
      <c r="A56" s="28"/>
      <c r="B56" s="28"/>
      <c r="C56" s="32"/>
      <c r="D56" s="38"/>
      <c r="E56" s="58"/>
      <c r="F56" s="58"/>
      <c r="G56" s="14"/>
      <c r="H56" s="7"/>
      <c r="I56" s="4"/>
      <c r="J56" s="4"/>
      <c r="K56" s="35"/>
      <c r="L56" s="35"/>
      <c r="M56" s="4"/>
      <c r="N56" s="4"/>
      <c r="O56" s="4"/>
      <c r="P56" s="4"/>
      <c r="Q56" s="4"/>
      <c r="R56" s="4"/>
    </row>
    <row r="57" spans="1:18" ht="15.75" customHeight="1" x14ac:dyDescent="0.25">
      <c r="C57" s="30"/>
      <c r="D57" s="7"/>
      <c r="E57" s="58"/>
      <c r="F57" s="58"/>
      <c r="G57" s="7"/>
      <c r="H57" s="7"/>
      <c r="I57" s="4"/>
      <c r="J57" s="4"/>
      <c r="K57" s="35"/>
      <c r="L57" s="35"/>
      <c r="M57" s="4"/>
      <c r="N57" s="4"/>
      <c r="O57" s="4"/>
      <c r="P57" s="4"/>
      <c r="Q57" s="4"/>
      <c r="R57" s="4"/>
    </row>
    <row r="58" spans="1:18" ht="15.75" customHeight="1" x14ac:dyDescent="0.25">
      <c r="A58" s="29"/>
      <c r="B58" s="29"/>
      <c r="C58" s="31"/>
      <c r="D58" s="7"/>
      <c r="E58" s="58"/>
      <c r="F58" s="58"/>
      <c r="G58" s="7"/>
      <c r="H58" s="7"/>
      <c r="I58" s="4"/>
      <c r="J58" s="4"/>
      <c r="K58" s="35"/>
      <c r="L58" s="35"/>
      <c r="M58" s="4"/>
      <c r="N58" s="4"/>
      <c r="O58" s="4"/>
      <c r="P58" s="4"/>
      <c r="Q58" s="4"/>
      <c r="R58" s="4"/>
    </row>
    <row r="59" spans="1:18" ht="15.75" customHeight="1" x14ac:dyDescent="0.25">
      <c r="A59" s="4"/>
      <c r="B59" s="4"/>
      <c r="C59" s="14"/>
      <c r="D59" s="7"/>
      <c r="E59" s="30"/>
      <c r="F59" s="30"/>
      <c r="G59" s="7"/>
      <c r="H59" s="7"/>
      <c r="I59" s="13"/>
      <c r="J59" s="4"/>
      <c r="K59" s="35"/>
      <c r="L59" s="35"/>
      <c r="M59" s="4"/>
      <c r="N59" s="4"/>
      <c r="O59" s="4"/>
      <c r="P59" s="4"/>
      <c r="Q59" s="4"/>
      <c r="R59" s="4"/>
    </row>
    <row r="60" spans="1:18" ht="15.75" customHeight="1" x14ac:dyDescent="0.25">
      <c r="C60" s="7"/>
      <c r="D60" s="7"/>
      <c r="E60" s="31"/>
      <c r="F60" s="31"/>
      <c r="G60" s="7"/>
      <c r="H60" s="7"/>
      <c r="I60" s="4"/>
      <c r="J60" s="4"/>
      <c r="K60" s="35"/>
      <c r="L60" s="35"/>
      <c r="M60" s="4"/>
      <c r="N60" s="4"/>
      <c r="O60" s="4"/>
      <c r="P60" s="4"/>
      <c r="Q60" s="4"/>
      <c r="R60" s="4"/>
    </row>
    <row r="61" spans="1:18" ht="15.75" customHeight="1" x14ac:dyDescent="0.25">
      <c r="A61" s="9"/>
      <c r="B61" s="9"/>
      <c r="C61" s="7"/>
      <c r="D61" s="7"/>
      <c r="E61" s="14"/>
      <c r="F61" s="14"/>
      <c r="G61" s="7"/>
      <c r="H61" s="7"/>
      <c r="I61" s="4"/>
      <c r="J61" s="4"/>
      <c r="K61" s="35"/>
      <c r="L61" s="35"/>
      <c r="M61" s="4"/>
      <c r="N61" s="4"/>
      <c r="O61" s="4"/>
      <c r="P61" s="4"/>
      <c r="Q61" s="4"/>
      <c r="R61" s="4"/>
    </row>
    <row r="62" spans="1:18" ht="15.75" customHeight="1" x14ac:dyDescent="0.25">
      <c r="C62" s="7"/>
      <c r="D62" s="7"/>
      <c r="E62" s="27"/>
      <c r="F62" s="27"/>
      <c r="G62" s="7"/>
      <c r="H62" s="7"/>
      <c r="I62" s="4"/>
      <c r="J62" s="4"/>
      <c r="K62" s="35"/>
      <c r="L62" s="35"/>
      <c r="M62" s="4"/>
      <c r="N62" s="4"/>
      <c r="O62" s="4"/>
      <c r="P62" s="4"/>
      <c r="Q62" s="4"/>
      <c r="R62" s="4"/>
    </row>
    <row r="63" spans="1:18" ht="15.75" customHeight="1" x14ac:dyDescent="0.25">
      <c r="A63" s="3"/>
      <c r="B63" s="3"/>
      <c r="C63" s="7"/>
      <c r="D63" s="7"/>
      <c r="E63" s="27"/>
      <c r="F63" s="27"/>
      <c r="G63" s="7"/>
      <c r="H63" s="7"/>
      <c r="I63" s="4"/>
      <c r="J63" s="4"/>
      <c r="K63" s="35"/>
      <c r="L63" s="35"/>
      <c r="M63" s="4"/>
      <c r="N63" s="4"/>
      <c r="O63" s="4"/>
      <c r="P63" s="4"/>
      <c r="Q63" s="4"/>
      <c r="R63" s="4"/>
    </row>
    <row r="64" spans="1:18" ht="15.75" customHeight="1" x14ac:dyDescent="0.25">
      <c r="A64" s="13"/>
      <c r="B64" s="13"/>
      <c r="C64" s="7"/>
      <c r="D64" s="7"/>
      <c r="E64" s="27"/>
      <c r="F64" s="27"/>
      <c r="G64" s="7"/>
      <c r="H64" s="14"/>
      <c r="I64" s="4"/>
      <c r="J64" s="4"/>
      <c r="K64" s="35"/>
      <c r="L64" s="35"/>
      <c r="M64" s="4"/>
      <c r="N64" s="4"/>
      <c r="O64" s="4"/>
      <c r="P64" s="4"/>
      <c r="Q64" s="4"/>
      <c r="R64" s="4"/>
    </row>
    <row r="65" spans="1:18" ht="15.75" customHeight="1" x14ac:dyDescent="0.25">
      <c r="A65" s="13"/>
      <c r="B65" s="13"/>
      <c r="C65" s="7"/>
      <c r="D65" s="7"/>
      <c r="E65" s="27"/>
      <c r="F65" s="27"/>
      <c r="G65" s="24"/>
      <c r="H65" s="24"/>
      <c r="I65" s="4"/>
      <c r="J65" s="4"/>
      <c r="K65" s="35"/>
      <c r="L65" s="35"/>
      <c r="M65" s="4"/>
      <c r="N65" s="4"/>
      <c r="O65" s="4"/>
      <c r="P65" s="4"/>
      <c r="Q65" s="4"/>
      <c r="R65" s="4"/>
    </row>
    <row r="66" spans="1:18" ht="15.75" customHeight="1" x14ac:dyDescent="0.25">
      <c r="A66" s="13"/>
      <c r="B66" s="13"/>
      <c r="C66" s="7"/>
      <c r="D66" s="7"/>
      <c r="E66" s="27"/>
      <c r="F66" s="27"/>
      <c r="G66" s="24"/>
      <c r="H66" s="24"/>
      <c r="I66" s="4"/>
      <c r="J66" s="4"/>
      <c r="K66" s="35"/>
      <c r="L66" s="35"/>
      <c r="M66" s="4"/>
      <c r="N66" s="4"/>
      <c r="O66" s="4"/>
      <c r="P66" s="4"/>
      <c r="Q66" s="4"/>
      <c r="R66" s="4"/>
    </row>
    <row r="67" spans="1:18" ht="15.75" customHeight="1" x14ac:dyDescent="0.25">
      <c r="A67" s="4"/>
      <c r="B67" s="4"/>
      <c r="C67" s="7"/>
      <c r="D67" s="7"/>
      <c r="E67" s="27"/>
      <c r="F67" s="27"/>
      <c r="G67" s="24"/>
      <c r="H67" s="24"/>
      <c r="I67" s="4"/>
      <c r="J67" s="4"/>
      <c r="K67" s="35"/>
      <c r="L67" s="35"/>
      <c r="M67" s="4"/>
      <c r="N67" s="4"/>
      <c r="O67" s="4"/>
      <c r="P67" s="4"/>
      <c r="Q67" s="4"/>
      <c r="R67" s="4"/>
    </row>
    <row r="68" spans="1:18" ht="15.75" customHeight="1" x14ac:dyDescent="0.25">
      <c r="A68" s="4"/>
      <c r="B68" s="4"/>
      <c r="C68" s="7"/>
      <c r="D68" s="7"/>
      <c r="E68" s="27"/>
      <c r="F68" s="27"/>
      <c r="G68" s="24"/>
      <c r="H68" s="24"/>
      <c r="I68" s="4"/>
      <c r="J68" s="4"/>
      <c r="K68" s="35"/>
      <c r="L68" s="35"/>
      <c r="M68" s="4"/>
      <c r="N68" s="4"/>
      <c r="O68" s="4"/>
      <c r="P68" s="4"/>
      <c r="Q68" s="4"/>
      <c r="R68" s="4"/>
    </row>
    <row r="69" spans="1:18" ht="15.75" customHeight="1" x14ac:dyDescent="0.25">
      <c r="A69" s="4"/>
      <c r="B69" s="4"/>
      <c r="C69" s="7"/>
      <c r="D69" s="7"/>
      <c r="E69" s="27"/>
      <c r="F69" s="27"/>
      <c r="G69" s="24"/>
      <c r="H69" s="24"/>
      <c r="I69" s="4"/>
      <c r="J69" s="4"/>
      <c r="K69" s="35"/>
      <c r="L69" s="35"/>
      <c r="M69" s="4"/>
      <c r="N69" s="4"/>
      <c r="O69" s="4"/>
      <c r="P69" s="4"/>
      <c r="Q69" s="4"/>
      <c r="R69" s="4"/>
    </row>
    <row r="70" spans="1:18" ht="15.75" customHeight="1" x14ac:dyDescent="0.25">
      <c r="A70" s="4"/>
      <c r="B70" s="4"/>
      <c r="C70" s="7"/>
      <c r="D70" s="7"/>
      <c r="E70" s="27"/>
      <c r="F70" s="27"/>
      <c r="G70" s="7"/>
      <c r="H70" s="7"/>
      <c r="J70" s="19"/>
      <c r="K70" s="35"/>
      <c r="L70" s="35"/>
      <c r="M70" s="4"/>
      <c r="N70" s="4"/>
      <c r="O70" s="4"/>
      <c r="P70" s="4"/>
      <c r="Q70" s="4"/>
      <c r="R70" s="4"/>
    </row>
    <row r="71" spans="1:18" ht="15.75" customHeight="1" x14ac:dyDescent="0.25">
      <c r="A71" s="4"/>
      <c r="B71" s="4"/>
      <c r="C71" s="7"/>
      <c r="D71" s="7"/>
      <c r="E71" s="27"/>
      <c r="F71" s="27"/>
      <c r="G71" s="7"/>
      <c r="H71" s="7"/>
      <c r="I71" s="4"/>
      <c r="J71" s="4"/>
      <c r="K71" s="35"/>
      <c r="L71" s="35"/>
      <c r="M71" s="4"/>
      <c r="N71" s="4"/>
      <c r="O71" s="4"/>
      <c r="P71" s="4"/>
      <c r="Q71" s="4"/>
      <c r="R71" s="4"/>
    </row>
    <row r="72" spans="1:18" ht="15.75" customHeight="1" x14ac:dyDescent="0.25">
      <c r="A72" s="4"/>
      <c r="B72" s="4"/>
      <c r="C72" s="7"/>
      <c r="D72" s="7"/>
      <c r="E72" s="27"/>
      <c r="F72" s="27"/>
      <c r="G72" s="7"/>
      <c r="H72" s="7"/>
      <c r="I72" s="4"/>
      <c r="J72" s="4"/>
      <c r="K72" s="35"/>
      <c r="L72" s="35"/>
      <c r="M72" s="4"/>
      <c r="N72" s="4"/>
      <c r="O72" s="4"/>
      <c r="P72" s="4"/>
      <c r="Q72" s="4"/>
      <c r="R72" s="4"/>
    </row>
    <row r="73" spans="1:18" ht="12.75" customHeight="1" x14ac:dyDescent="0.25">
      <c r="E73" s="27"/>
      <c r="F73" s="27"/>
    </row>
    <row r="74" spans="1:18" ht="12.75" customHeight="1" x14ac:dyDescent="0.25">
      <c r="E74" s="27"/>
      <c r="F74" s="27"/>
    </row>
  </sheetData>
  <pageMargins left="0.7" right="0.7" top="0.75" bottom="0.75" header="0.3" footer="0.3"/>
  <pageSetup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A3" sqref="A3"/>
    </sheetView>
  </sheetViews>
  <sheetFormatPr defaultColWidth="12" defaultRowHeight="12.75" customHeight="1" x14ac:dyDescent="0.2"/>
  <cols>
    <col min="1" max="1" width="35.7109375" customWidth="1"/>
    <col min="3" max="3" width="12" style="86"/>
  </cols>
  <sheetData>
    <row r="1" spans="1:5" ht="12.75" customHeight="1" x14ac:dyDescent="0.2">
      <c r="A1" s="99" t="s">
        <v>25</v>
      </c>
      <c r="B1" s="4"/>
      <c r="C1" s="84"/>
      <c r="D1" s="4"/>
      <c r="E1" s="4"/>
    </row>
    <row r="2" spans="1:5" ht="12.75" customHeight="1" x14ac:dyDescent="0.2">
      <c r="A2" s="99" t="s">
        <v>39</v>
      </c>
      <c r="B2" s="4"/>
      <c r="C2" s="84"/>
      <c r="D2" s="4"/>
      <c r="E2" s="4"/>
    </row>
    <row r="3" spans="1:5" ht="12.75" customHeight="1" x14ac:dyDescent="0.55000000000000004">
      <c r="A3" s="102"/>
      <c r="B3" s="4"/>
      <c r="C3" s="84"/>
      <c r="D3" s="4"/>
      <c r="E3" s="4"/>
    </row>
    <row r="4" spans="1:5" ht="12.75" customHeight="1" x14ac:dyDescent="0.2">
      <c r="A4" s="4" t="s">
        <v>11</v>
      </c>
      <c r="B4" s="100">
        <f>C4/$C$11</f>
        <v>0.85356396437458604</v>
      </c>
      <c r="C4" s="84">
        <f>Sheet1!B17</f>
        <v>31341.69</v>
      </c>
      <c r="D4" s="4"/>
      <c r="E4" s="4"/>
    </row>
    <row r="5" spans="1:5" ht="12.75" customHeight="1" x14ac:dyDescent="0.2">
      <c r="A5" s="4" t="s">
        <v>17</v>
      </c>
      <c r="B5" s="100">
        <f>C5/$C$11</f>
        <v>6.9618631354300114E-3</v>
      </c>
      <c r="C5" s="84">
        <f>Sheet1!B20</f>
        <v>255.63</v>
      </c>
      <c r="D5" s="4"/>
      <c r="E5" s="4"/>
    </row>
    <row r="6" spans="1:5" ht="12.75" customHeight="1" x14ac:dyDescent="0.2">
      <c r="A6" s="4" t="s">
        <v>14</v>
      </c>
      <c r="B6" s="100">
        <f>C6/$C$11</f>
        <v>7.3797138176683597E-2</v>
      </c>
      <c r="C6" s="84">
        <f>Sheet1!B21</f>
        <v>2709.7289999999998</v>
      </c>
      <c r="D6" s="4"/>
      <c r="E6" s="4"/>
    </row>
    <row r="7" spans="1:5" ht="12.75" customHeight="1" x14ac:dyDescent="0.2">
      <c r="A7" s="4" t="s">
        <v>21</v>
      </c>
      <c r="B7" s="100">
        <f>C7/$C$11</f>
        <v>2.0332191687274511E-2</v>
      </c>
      <c r="C7" s="84">
        <f>Sheet1!B22</f>
        <v>746.56999999999994</v>
      </c>
      <c r="D7" s="4"/>
      <c r="E7" s="4"/>
    </row>
    <row r="8" spans="1:5" ht="12.75" customHeight="1" x14ac:dyDescent="0.2">
      <c r="A8" s="4" t="s">
        <v>22</v>
      </c>
      <c r="B8" s="100">
        <f>C8/$C$11</f>
        <v>4.5344842626025776E-2</v>
      </c>
      <c r="C8" s="84">
        <f>Sheet1!B25</f>
        <v>1665</v>
      </c>
      <c r="D8" s="4"/>
      <c r="E8" s="4"/>
    </row>
    <row r="9" spans="1:5" ht="12.75" customHeight="1" x14ac:dyDescent="0.2">
      <c r="A9" s="4"/>
      <c r="B9" s="4"/>
      <c r="C9" s="84"/>
      <c r="D9" s="4"/>
      <c r="E9" s="4"/>
    </row>
    <row r="10" spans="1:5" ht="12.75" customHeight="1" x14ac:dyDescent="0.2">
      <c r="A10" s="4"/>
      <c r="B10" s="4"/>
      <c r="C10" s="84"/>
      <c r="D10" s="4"/>
      <c r="E10" s="4"/>
    </row>
    <row r="11" spans="1:5" ht="12.75" customHeight="1" x14ac:dyDescent="0.2">
      <c r="A11" s="4" t="s">
        <v>18</v>
      </c>
      <c r="B11" s="101">
        <f>SUM(B4:B8)</f>
        <v>0.99999999999999989</v>
      </c>
      <c r="C11" s="84">
        <f>SUM(C4:C8)</f>
        <v>36718.618999999999</v>
      </c>
      <c r="D11" s="4"/>
      <c r="E11" s="4"/>
    </row>
    <row r="12" spans="1:5" ht="12.75" customHeight="1" x14ac:dyDescent="0.2">
      <c r="A12" s="4"/>
      <c r="B12" s="4"/>
      <c r="C12" s="84"/>
      <c r="D12" s="4"/>
      <c r="E12" s="4"/>
    </row>
    <row r="13" spans="1:5" ht="12.75" customHeight="1" x14ac:dyDescent="0.2">
      <c r="A13" s="4"/>
      <c r="B13" s="4"/>
      <c r="C13" s="84"/>
      <c r="D13" s="4"/>
      <c r="E13" s="4"/>
    </row>
    <row r="14" spans="1:5" ht="12.75" customHeight="1" x14ac:dyDescent="0.2">
      <c r="A14" s="4"/>
      <c r="B14" s="4"/>
      <c r="C14" s="84"/>
      <c r="D14" s="4"/>
      <c r="E14" s="4"/>
    </row>
    <row r="15" spans="1:5" ht="12.75" customHeight="1" x14ac:dyDescent="0.2">
      <c r="A15" s="4"/>
      <c r="B15" s="4"/>
      <c r="C15" s="84"/>
      <c r="D15" s="4"/>
      <c r="E15" s="4"/>
    </row>
    <row r="16" spans="1:5" ht="12.75" customHeight="1" x14ac:dyDescent="0.2">
      <c r="A16" s="4" t="s">
        <v>11</v>
      </c>
      <c r="B16" s="100">
        <f t="shared" ref="B16:B21" si="0">C16/$C$24</f>
        <v>0.84209706974888021</v>
      </c>
      <c r="C16" s="92">
        <f>Sheet1!B17</f>
        <v>31341.69</v>
      </c>
      <c r="D16" s="4"/>
      <c r="E16" s="4"/>
    </row>
    <row r="17" spans="1:3" ht="12.75" customHeight="1" x14ac:dyDescent="0.2">
      <c r="A17" t="s">
        <v>17</v>
      </c>
      <c r="B17" s="100">
        <f t="shared" si="0"/>
        <v>6.8683365172684139E-3</v>
      </c>
      <c r="C17" s="93">
        <v>255.63</v>
      </c>
    </row>
    <row r="18" spans="1:3" ht="12.75" customHeight="1" x14ac:dyDescent="0.2">
      <c r="A18" t="s">
        <v>14</v>
      </c>
      <c r="B18" s="100">
        <f t="shared" si="0"/>
        <v>7.2805737364946291E-2</v>
      </c>
      <c r="C18" s="93">
        <v>2709.7289999999998</v>
      </c>
    </row>
    <row r="19" spans="1:3" ht="12.75" customHeight="1" x14ac:dyDescent="0.2">
      <c r="A19" t="s">
        <v>21</v>
      </c>
      <c r="B19" s="100">
        <f t="shared" si="0"/>
        <v>2.0059046253166995E-2</v>
      </c>
      <c r="C19" s="93">
        <v>746.56999999999994</v>
      </c>
    </row>
    <row r="20" spans="1:3" ht="12.75" customHeight="1" x14ac:dyDescent="0.2">
      <c r="A20" t="s">
        <v>22</v>
      </c>
      <c r="B20" s="100">
        <f t="shared" si="0"/>
        <v>4.4735673830348197E-2</v>
      </c>
      <c r="C20" s="93">
        <v>1665</v>
      </c>
    </row>
    <row r="21" spans="1:3" ht="12.75" customHeight="1" x14ac:dyDescent="0.2">
      <c r="A21" t="s">
        <v>26</v>
      </c>
      <c r="B21" s="100">
        <f t="shared" si="0"/>
        <v>1.3434136285389848E-2</v>
      </c>
      <c r="C21" s="93">
        <v>500</v>
      </c>
    </row>
    <row r="22" spans="1:3" ht="12.75" customHeight="1" x14ac:dyDescent="0.2">
      <c r="C22" s="93"/>
    </row>
    <row r="23" spans="1:3" ht="12.75" customHeight="1" x14ac:dyDescent="0.2">
      <c r="C23" s="93"/>
    </row>
    <row r="24" spans="1:3" ht="12.75" customHeight="1" x14ac:dyDescent="0.2">
      <c r="A24" t="s">
        <v>18</v>
      </c>
      <c r="B24" s="100">
        <f>C24/$C$24</f>
        <v>1</v>
      </c>
      <c r="C24" s="93">
        <f>SUM(C16:C21)</f>
        <v>37218.618999999999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/>
  </sheetViews>
  <sheetFormatPr defaultColWidth="12" defaultRowHeight="12.75" customHeight="1" x14ac:dyDescent="0.2"/>
  <sheetData>
    <row r="1" spans="1:6" ht="12.75" customHeight="1" x14ac:dyDescent="0.2">
      <c r="A1" s="4"/>
      <c r="B1" s="4"/>
      <c r="C1" s="4"/>
      <c r="D1" s="4"/>
      <c r="E1" s="4"/>
      <c r="F1" s="4"/>
    </row>
    <row r="2" spans="1:6" ht="12.75" customHeight="1" x14ac:dyDescent="0.2">
      <c r="A2" s="4"/>
      <c r="B2" s="4"/>
      <c r="C2" s="4"/>
      <c r="D2" s="4"/>
      <c r="E2" s="4"/>
      <c r="F2" s="4"/>
    </row>
    <row r="3" spans="1:6" ht="12.75" customHeight="1" x14ac:dyDescent="0.2">
      <c r="A3" s="4"/>
      <c r="B3" s="4"/>
      <c r="C3" s="4"/>
      <c r="D3" s="4"/>
      <c r="E3" s="4"/>
      <c r="F3" s="4"/>
    </row>
    <row r="4" spans="1:6" ht="12.75" customHeight="1" x14ac:dyDescent="0.2">
      <c r="A4" s="4"/>
      <c r="B4" s="4"/>
      <c r="C4" s="4"/>
      <c r="D4" s="4"/>
      <c r="E4" s="4"/>
      <c r="F4" s="4"/>
    </row>
    <row r="5" spans="1:6" ht="12.75" customHeight="1" x14ac:dyDescent="0.2">
      <c r="A5" s="4"/>
      <c r="B5" s="4"/>
      <c r="C5" s="4"/>
      <c r="D5" s="4"/>
      <c r="E5" s="4"/>
      <c r="F5" s="4"/>
    </row>
    <row r="6" spans="1:6" ht="12.75" customHeight="1" x14ac:dyDescent="0.2">
      <c r="A6" s="4"/>
      <c r="B6" s="4"/>
      <c r="C6" s="4"/>
      <c r="D6" s="4"/>
      <c r="E6" s="4"/>
      <c r="F6" s="4"/>
    </row>
    <row r="7" spans="1:6" ht="12.75" customHeight="1" x14ac:dyDescent="0.2">
      <c r="A7" s="4"/>
      <c r="B7" s="4"/>
      <c r="C7" s="4"/>
      <c r="D7" s="4"/>
      <c r="E7" s="4"/>
      <c r="F7" s="4"/>
    </row>
    <row r="8" spans="1:6" ht="12.75" customHeight="1" x14ac:dyDescent="0.2">
      <c r="A8" s="4"/>
      <c r="B8" s="4"/>
      <c r="C8" s="4"/>
      <c r="D8" s="4"/>
      <c r="E8" s="4"/>
      <c r="F8" s="4"/>
    </row>
    <row r="9" spans="1:6" ht="12.75" customHeight="1" x14ac:dyDescent="0.2">
      <c r="A9" s="4"/>
      <c r="B9" s="4"/>
      <c r="C9" s="4"/>
      <c r="D9" s="4"/>
      <c r="E9" s="4"/>
      <c r="F9" s="4"/>
    </row>
    <row r="10" spans="1:6" ht="12.75" customHeight="1" x14ac:dyDescent="0.2">
      <c r="A10" s="4"/>
      <c r="B10" s="4"/>
      <c r="C10" s="4"/>
      <c r="D10" s="4"/>
      <c r="E10" s="4"/>
      <c r="F10" s="4"/>
    </row>
    <row r="11" spans="1:6" ht="12.75" customHeight="1" x14ac:dyDescent="0.2">
      <c r="A11" s="4"/>
      <c r="B11" s="4"/>
      <c r="C11" s="4"/>
      <c r="D11" s="4"/>
      <c r="E11" s="4"/>
      <c r="F11" s="4"/>
    </row>
    <row r="12" spans="1:6" ht="12.75" customHeight="1" x14ac:dyDescent="0.2">
      <c r="A12" s="4"/>
      <c r="B12" s="4"/>
      <c r="C12" s="4"/>
      <c r="D12" s="4"/>
      <c r="E12" s="4"/>
      <c r="F12" s="4"/>
    </row>
    <row r="13" spans="1:6" ht="12.75" customHeight="1" x14ac:dyDescent="0.2">
      <c r="A13" s="4"/>
      <c r="B13" s="4"/>
      <c r="C13" s="4"/>
      <c r="D13" s="4"/>
      <c r="E13" s="4"/>
      <c r="F13" s="4"/>
    </row>
    <row r="14" spans="1:6" ht="12.75" customHeight="1" x14ac:dyDescent="0.2">
      <c r="A14" s="4"/>
      <c r="B14" s="4"/>
      <c r="C14" s="4"/>
      <c r="D14" s="4"/>
      <c r="E14" s="4"/>
      <c r="F14" s="4"/>
    </row>
    <row r="15" spans="1:6" ht="12.75" customHeight="1" x14ac:dyDescent="0.2">
      <c r="A15" s="4"/>
      <c r="B15" s="4"/>
      <c r="C15" s="4"/>
      <c r="D15" s="4"/>
      <c r="E15" s="4"/>
      <c r="F15" s="4"/>
    </row>
    <row r="16" spans="1:6" ht="12.75" customHeight="1" x14ac:dyDescent="0.2">
      <c r="A16" s="4"/>
      <c r="B16" s="4"/>
      <c r="C16" s="4"/>
      <c r="D16" s="4"/>
      <c r="E16" s="4"/>
      <c r="F16" s="4"/>
    </row>
    <row r="17" spans="1:6" ht="12.75" customHeight="1" x14ac:dyDescent="0.2">
      <c r="A17" s="4"/>
      <c r="B17" s="4"/>
      <c r="C17" s="4"/>
      <c r="D17" s="4"/>
      <c r="E17" s="4"/>
      <c r="F17" s="4"/>
    </row>
    <row r="18" spans="1:6" ht="12.75" customHeight="1" x14ac:dyDescent="0.2">
      <c r="A18" s="4"/>
      <c r="B18" s="4"/>
      <c r="C18" s="4"/>
      <c r="D18" s="4"/>
      <c r="E18" s="4"/>
      <c r="F18" s="4"/>
    </row>
    <row r="19" spans="1:6" ht="12.75" customHeight="1" x14ac:dyDescent="0.2">
      <c r="A19" s="4"/>
      <c r="B19" s="4"/>
      <c r="C19" s="4"/>
      <c r="D19" s="4"/>
      <c r="E19" s="4"/>
      <c r="F19" s="4"/>
    </row>
    <row r="20" spans="1:6" ht="12.75" customHeight="1" x14ac:dyDescent="0.2">
      <c r="A20" s="4"/>
      <c r="B20" s="4"/>
      <c r="C20" s="4"/>
      <c r="D20" s="4"/>
      <c r="E20" s="4"/>
      <c r="F20" s="4"/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Balance_Sheet</vt:lpstr>
      <vt:lpstr>Income_Statement</vt:lpstr>
      <vt:lpstr>Ins_Prem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</cp:lastModifiedBy>
  <cp:lastPrinted>2020-10-16T21:07:32Z</cp:lastPrinted>
  <dcterms:created xsi:type="dcterms:W3CDTF">2014-07-03T18:48:38Z</dcterms:created>
  <dcterms:modified xsi:type="dcterms:W3CDTF">2020-10-16T21:10:42Z</dcterms:modified>
</cp:coreProperties>
</file>